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ml.chartshapes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0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Liz's  Share Files\Schools\Well Data\"/>
    </mc:Choice>
  </mc:AlternateContent>
  <bookViews>
    <workbookView xWindow="3825" yWindow="45" windowWidth="7305" windowHeight="5805" activeTab="2"/>
  </bookViews>
  <sheets>
    <sheet name="data" sheetId="2" r:id="rId1"/>
    <sheet name="data summary tables" sheetId="16" r:id="rId2"/>
    <sheet name="graphs" sheetId="15" r:id="rId3"/>
    <sheet name="Sheet5" sheetId="21" r:id="rId4"/>
  </sheets>
  <definedNames>
    <definedName name="_xlnm._FilterDatabase" localSheetId="0" hidden="1">data!$A$3:$L$811</definedName>
    <definedName name="_xlnm.Print_Area" localSheetId="2">graphs!$A$1:$G$282</definedName>
    <definedName name="Site">#REF!</definedName>
    <definedName name="Well">#REF!</definedName>
    <definedName name="Well_Code">#REF!</definedName>
  </definedNames>
  <calcPr calcId="152511" calcMode="manual"/>
  <pivotCaches>
    <pivotCache cacheId="0" r:id="rId5"/>
    <pivotCache cacheId="1" r:id="rId6"/>
  </pivotCaches>
</workbook>
</file>

<file path=xl/calcChain.xml><?xml version="1.0" encoding="utf-8"?>
<calcChain xmlns="http://schemas.openxmlformats.org/spreadsheetml/2006/main">
  <c r="Z77" i="16" l="1"/>
  <c r="AD83" i="16"/>
  <c r="H83" i="16"/>
  <c r="I83" i="16"/>
  <c r="J83" i="16"/>
  <c r="K83" i="16"/>
  <c r="L83" i="16"/>
  <c r="Q6" i="16"/>
  <c r="R6" i="16"/>
  <c r="S6" i="16"/>
  <c r="T6" i="16"/>
  <c r="U6" i="16"/>
  <c r="Q7" i="16"/>
  <c r="R7" i="16"/>
  <c r="S7" i="16"/>
  <c r="T7" i="16"/>
  <c r="U7" i="16"/>
  <c r="Q8" i="16"/>
  <c r="R8" i="16"/>
  <c r="S8" i="16"/>
  <c r="T8" i="16"/>
  <c r="U8" i="16"/>
  <c r="Q9" i="16"/>
  <c r="R9" i="16"/>
  <c r="S9" i="16"/>
  <c r="T9" i="16"/>
  <c r="U9" i="16"/>
  <c r="Q10" i="16"/>
  <c r="R10" i="16"/>
  <c r="S10" i="16"/>
  <c r="T10" i="16"/>
  <c r="U10" i="16"/>
  <c r="J10" i="16" l="1"/>
  <c r="K10" i="16"/>
  <c r="L10" i="16"/>
  <c r="M10" i="16"/>
  <c r="J11" i="16"/>
  <c r="K11" i="16"/>
  <c r="L11" i="16"/>
  <c r="M11" i="16"/>
  <c r="J12" i="16"/>
  <c r="K12" i="16"/>
  <c r="L12" i="16"/>
  <c r="M12" i="16"/>
  <c r="J13" i="16"/>
  <c r="K13" i="16"/>
  <c r="L13" i="16"/>
  <c r="M13" i="16"/>
  <c r="H56" i="16"/>
  <c r="I55" i="16"/>
  <c r="H57" i="16"/>
  <c r="J56" i="16"/>
  <c r="K56" i="16"/>
  <c r="L56" i="16"/>
  <c r="I56" i="16"/>
  <c r="M56" i="16"/>
  <c r="H58" i="16"/>
  <c r="J57" i="16"/>
  <c r="K57" i="16"/>
  <c r="L57" i="16"/>
  <c r="I57" i="16"/>
  <c r="M57" i="16"/>
  <c r="H59" i="16"/>
  <c r="J58" i="16"/>
  <c r="K58" i="16"/>
  <c r="L58" i="16"/>
  <c r="I58" i="16"/>
  <c r="M58" i="16"/>
  <c r="H60" i="16"/>
  <c r="J59" i="16"/>
  <c r="K59" i="16"/>
  <c r="L59" i="16"/>
  <c r="I59" i="16"/>
  <c r="M59" i="16"/>
  <c r="H22" i="16"/>
  <c r="I22" i="16"/>
  <c r="H23" i="16"/>
  <c r="J23" i="16"/>
  <c r="K23" i="16"/>
  <c r="L23" i="16"/>
  <c r="I23" i="16"/>
  <c r="J24" i="16"/>
  <c r="K24" i="16"/>
  <c r="L24" i="16"/>
  <c r="I24" i="16"/>
  <c r="M24" i="16"/>
  <c r="J25" i="16"/>
  <c r="K25" i="16"/>
  <c r="L25" i="16"/>
  <c r="I25" i="16"/>
  <c r="M25" i="16"/>
  <c r="J26" i="16"/>
  <c r="K26" i="16"/>
  <c r="L26" i="16"/>
  <c r="I26" i="16"/>
  <c r="M26" i="16"/>
  <c r="H27" i="16"/>
  <c r="L27" i="16"/>
  <c r="M27" i="16"/>
  <c r="J28" i="16"/>
  <c r="K28" i="16"/>
  <c r="L28" i="16"/>
  <c r="I28" i="16"/>
  <c r="M28" i="16"/>
  <c r="I9" i="16"/>
  <c r="J9" i="16"/>
  <c r="I10" i="16"/>
  <c r="I11" i="16"/>
  <c r="I12" i="16"/>
  <c r="I13" i="16"/>
  <c r="H33" i="16"/>
  <c r="I32" i="16"/>
  <c r="H34" i="16"/>
  <c r="I34" i="16"/>
  <c r="J34" i="16"/>
  <c r="K34" i="16"/>
  <c r="I35" i="16"/>
  <c r="J35" i="16"/>
  <c r="K35" i="16"/>
  <c r="I36" i="16"/>
  <c r="J36" i="16"/>
  <c r="K36" i="16"/>
  <c r="I37" i="16"/>
  <c r="J37" i="16"/>
  <c r="K37" i="16"/>
  <c r="I47" i="16"/>
  <c r="J47" i="16"/>
  <c r="I38" i="16"/>
  <c r="J38" i="16"/>
  <c r="K38" i="16"/>
  <c r="I48" i="16"/>
  <c r="J48" i="16"/>
  <c r="K48" i="16"/>
  <c r="L48" i="16"/>
  <c r="M48" i="16"/>
  <c r="J49" i="16"/>
  <c r="K49" i="16"/>
  <c r="L49" i="16"/>
  <c r="M49" i="16"/>
  <c r="J50" i="16"/>
  <c r="K50" i="16"/>
  <c r="L50" i="16"/>
  <c r="M50" i="16"/>
  <c r="J51" i="16"/>
  <c r="K51" i="16"/>
  <c r="L51" i="16"/>
  <c r="M51" i="16"/>
  <c r="K52" i="16"/>
  <c r="L52" i="16"/>
  <c r="M52" i="16"/>
  <c r="I53" i="16"/>
  <c r="J53" i="16"/>
  <c r="K53" i="16"/>
  <c r="L53" i="16"/>
  <c r="M53" i="16"/>
</calcChain>
</file>

<file path=xl/sharedStrings.xml><?xml version="1.0" encoding="utf-8"?>
<sst xmlns="http://schemas.openxmlformats.org/spreadsheetml/2006/main" count="5059" uniqueCount="76">
  <si>
    <t>Depth</t>
  </si>
  <si>
    <t>Site</t>
  </si>
  <si>
    <t>Date</t>
  </si>
  <si>
    <t>Mill Pond</t>
  </si>
  <si>
    <t>shallow=dry</t>
  </si>
  <si>
    <t>Salinity, Mill Pond</t>
  </si>
  <si>
    <t>Season</t>
  </si>
  <si>
    <t>Treatment</t>
  </si>
  <si>
    <t>Transect</t>
  </si>
  <si>
    <t>Station</t>
  </si>
  <si>
    <t>Salinity</t>
  </si>
  <si>
    <t>Comments</t>
  </si>
  <si>
    <t>Time</t>
  </si>
  <si>
    <t>Mill Pond, Gloucester, MA</t>
  </si>
  <si>
    <t>Fall</t>
  </si>
  <si>
    <t>Restricted</t>
  </si>
  <si>
    <t>Spring</t>
  </si>
  <si>
    <t>medium=dry</t>
  </si>
  <si>
    <t>deep=muddy</t>
  </si>
  <si>
    <t>Site was burned spring 2000</t>
  </si>
  <si>
    <t>Summer 2000 was wet</t>
  </si>
  <si>
    <t>Medium,deep = muddy</t>
  </si>
  <si>
    <t>shallow=muddy</t>
  </si>
  <si>
    <t>medium=muddy</t>
  </si>
  <si>
    <t>shallow,deep=muddy</t>
  </si>
  <si>
    <t>med,deep=dry</t>
  </si>
  <si>
    <t>shallow/deep=muddy</t>
  </si>
  <si>
    <t>Grand Total</t>
  </si>
  <si>
    <t>Average of Salinity</t>
  </si>
  <si>
    <t>2_Transition</t>
  </si>
  <si>
    <t>3_No_Phragmites</t>
  </si>
  <si>
    <t>Transect #</t>
  </si>
  <si>
    <t>Treatment choices: Restored 1= Increased tidal flow,  Restored 2= Fill removal/panne creation, Collapsed, Reference, Restricted, Filled, Tidegates Open</t>
  </si>
  <si>
    <t>Tidegates Open</t>
  </si>
  <si>
    <t>.</t>
  </si>
  <si>
    <t>D=dry</t>
  </si>
  <si>
    <t>Channel</t>
  </si>
  <si>
    <t>Summer</t>
  </si>
  <si>
    <t>1_Phragmites</t>
  </si>
  <si>
    <t>For some reason 1_Phragmites is coming last in the pivot chart.  Please move it for the graphs.</t>
  </si>
  <si>
    <t>cap off</t>
  </si>
  <si>
    <t>no wells after set 1 need to replace.  (burned.)</t>
  </si>
  <si>
    <t>need a deep well.</t>
  </si>
  <si>
    <t>Well 1s are dry</t>
  </si>
  <si>
    <t>shallow is dry deep is missing</t>
  </si>
  <si>
    <t>s and m are dry</t>
  </si>
  <si>
    <t>s,m = dry</t>
  </si>
  <si>
    <t>Well 1s are dry, shallow is missing</t>
  </si>
  <si>
    <t>;</t>
  </si>
  <si>
    <t>Average</t>
  </si>
  <si>
    <t>Medium</t>
  </si>
  <si>
    <t>Deep</t>
  </si>
  <si>
    <t>Shallow</t>
  </si>
  <si>
    <t>Tidegates Widened</t>
  </si>
  <si>
    <t>Year</t>
  </si>
  <si>
    <t>T.5</t>
  </si>
  <si>
    <t>T1</t>
  </si>
  <si>
    <t>T2</t>
  </si>
  <si>
    <t>s=missing</t>
  </si>
  <si>
    <t>s=muddy</t>
  </si>
  <si>
    <t>caps missing</t>
  </si>
  <si>
    <t>d=cap off</t>
  </si>
  <si>
    <t>Av Salinity T1</t>
  </si>
  <si>
    <t>Av Salinity T.5</t>
  </si>
  <si>
    <t>Av Salinity T2</t>
  </si>
  <si>
    <t>Av Phragmites Hts T.5</t>
  </si>
  <si>
    <t>Av Phragmites Hts T1</t>
  </si>
  <si>
    <t xml:space="preserve">Av Phragmites Hts T2 </t>
  </si>
  <si>
    <t>S=mud</t>
  </si>
  <si>
    <t>S/M=mud</t>
  </si>
  <si>
    <t>M= dry</t>
  </si>
  <si>
    <t>Shallow=Mud</t>
  </si>
  <si>
    <t>Average Phrag ht T2 2018</t>
  </si>
  <si>
    <t>Shallow(5-20cm)</t>
  </si>
  <si>
    <t>Medium(35-50cm)</t>
  </si>
  <si>
    <t>Deep(65-80cm)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</si>
</sst>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>
    <font>
      <sz val="10"/>
      <name val="Geneva"/>
    </font>
    <font>
      <b/>
      <sz val="10"/>
      <name val="Geneva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/>
    <xf numFmtId="1" fontId="0" fillId="0" borderId="0" xfId="0" applyNumberFormat="1" applyAlignment="1"/>
    <xf numFmtId="1" fontId="1" fillId="0" borderId="0" xfId="0" applyNumberFormat="1" applyFont="1" applyAlignment="1"/>
    <xf numFmtId="0" fontId="0" fillId="0" borderId="1" xfId="0" applyBorder="1"/>
    <xf numFmtId="0" fontId="0" fillId="0" borderId="4" xfId="0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3" xfId="0" applyNumberFormat="1" applyBorder="1"/>
    <xf numFmtId="1" fontId="0" fillId="0" borderId="4" xfId="0" applyNumberFormat="1" applyBorder="1"/>
    <xf numFmtId="1" fontId="0" fillId="0" borderId="0" xfId="0" applyNumberFormat="1"/>
    <xf numFmtId="1" fontId="0" fillId="0" borderId="5" xfId="0" applyNumberFormat="1" applyBorder="1"/>
    <xf numFmtId="14" fontId="0" fillId="0" borderId="0" xfId="0" applyNumberFormat="1" applyAlignment="1">
      <alignment horizontal="center"/>
    </xf>
    <xf numFmtId="0" fontId="0" fillId="0" borderId="6" xfId="0" applyBorder="1"/>
    <xf numFmtId="0" fontId="0" fillId="0" borderId="7" xfId="0" applyBorder="1"/>
    <xf numFmtId="49" fontId="0" fillId="0" borderId="0" xfId="0" applyNumberFormat="1" applyAlignment="1">
      <alignment horizontal="center"/>
    </xf>
    <xf numFmtId="0" fontId="0" fillId="0" borderId="8" xfId="0" pivotButton="1" applyBorder="1"/>
    <xf numFmtId="0" fontId="0" fillId="0" borderId="9" xfId="0" applyBorder="1"/>
    <xf numFmtId="0" fontId="0" fillId="0" borderId="10" xfId="0" applyBorder="1"/>
    <xf numFmtId="0" fontId="0" fillId="0" borderId="8" xfId="0" applyBorder="1"/>
    <xf numFmtId="0" fontId="0" fillId="0" borderId="11" xfId="0" applyBorder="1"/>
    <xf numFmtId="0" fontId="0" fillId="0" borderId="12" xfId="0" applyBorder="1"/>
    <xf numFmtId="1" fontId="0" fillId="0" borderId="8" xfId="0" applyNumberFormat="1" applyBorder="1"/>
    <xf numFmtId="1" fontId="0" fillId="0" borderId="11" xfId="0" applyNumberFormat="1" applyBorder="1"/>
    <xf numFmtId="1" fontId="0" fillId="0" borderId="12" xfId="0" applyNumberFormat="1" applyBorder="1"/>
    <xf numFmtId="0" fontId="0" fillId="0" borderId="13" xfId="0" applyBorder="1"/>
    <xf numFmtId="1" fontId="0" fillId="0" borderId="13" xfId="0" applyNumberFormat="1" applyBorder="1"/>
    <xf numFmtId="1" fontId="0" fillId="0" borderId="14" xfId="0" applyNumberFormat="1" applyBorder="1"/>
    <xf numFmtId="0" fontId="0" fillId="0" borderId="15" xfId="0" applyBorder="1"/>
    <xf numFmtId="1" fontId="0" fillId="0" borderId="15" xfId="0" applyNumberFormat="1" applyBorder="1"/>
    <xf numFmtId="1" fontId="0" fillId="0" borderId="16" xfId="0" applyNumberFormat="1" applyBorder="1"/>
    <xf numFmtId="1" fontId="0" fillId="0" borderId="17" xfId="0" applyNumberFormat="1" applyBorder="1"/>
  </cellXfs>
  <cellStyles count="1">
    <cellStyle name="Normal" xfId="0" builtinId="0"/>
  </cellStyles>
  <dxfs count="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Mill Pond, Gloucester 1998-2001, 
2004-2010   (Tidegates opened)</a:t>
            </a:r>
          </a:p>
          <a:p>
            <a:pPr>
              <a:defRPr sz="10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2011-2018 (Tidegates Widened)
Average Salinity vs. Site Treatment Status</a:t>
            </a:r>
          </a:p>
        </c:rich>
      </c:tx>
      <c:layout>
        <c:manualLayout>
          <c:xMode val="edge"/>
          <c:yMode val="edge"/>
          <c:x val="0.17129678234665122"/>
          <c:y val="3.32409972299169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679074674101436"/>
          <c:y val="0.43116094585366405"/>
          <c:w val="0.74691583151232055"/>
          <c:h val="0.37681292746874862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'data summary tables'!$M$10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tables'!$I$11:$I$13</c:f>
              <c:strCache>
                <c:ptCount val="3"/>
                <c:pt idx="0">
                  <c:v>Restricted</c:v>
                </c:pt>
                <c:pt idx="1">
                  <c:v>Tidegates Open</c:v>
                </c:pt>
                <c:pt idx="2">
                  <c:v>Tidegates Widened</c:v>
                </c:pt>
              </c:strCache>
            </c:strRef>
          </c:cat>
          <c:val>
            <c:numRef>
              <c:f>'data summary tables'!$M$11:$M$13</c:f>
              <c:numCache>
                <c:formatCode>0</c:formatCode>
                <c:ptCount val="3"/>
                <c:pt idx="0">
                  <c:v>17.546822742474916</c:v>
                </c:pt>
                <c:pt idx="1">
                  <c:v>17.560714285714287</c:v>
                </c:pt>
                <c:pt idx="2">
                  <c:v>23.033980582524272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680144"/>
        <c:axId val="145209032"/>
      </c:barChart>
      <c:catAx>
        <c:axId val="14668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45209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209032"/>
        <c:scaling>
          <c:orientation val="minMax"/>
          <c:max val="3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7037037037037056E-2"/>
              <c:y val="0.404432714608734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466801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 Phragmites Hts Vs Salinithy T2 Mill River, Gloucester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tables'!$A$113</c:f>
              <c:strCache>
                <c:ptCount val="1"/>
                <c:pt idx="0">
                  <c:v>Av Phragmites Hts T2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('data summary tables'!$I$112:$T$112,'data summary tables'!$U$112)</c:f>
              <c:numCache>
                <c:formatCode>0</c:formatCode>
                <c:ptCount val="13"/>
                <c:pt idx="0">
                  <c:v>13.96774193548387</c:v>
                </c:pt>
                <c:pt idx="1">
                  <c:v>13.428571428571429</c:v>
                </c:pt>
                <c:pt idx="2">
                  <c:v>16.736842105263158</c:v>
                </c:pt>
                <c:pt idx="3">
                  <c:v>18.777777777777779</c:v>
                </c:pt>
                <c:pt idx="4">
                  <c:v>20.166666666666668</c:v>
                </c:pt>
                <c:pt idx="5">
                  <c:v>23.333333333333332</c:v>
                </c:pt>
                <c:pt idx="6">
                  <c:v>21.333333333333332</c:v>
                </c:pt>
                <c:pt idx="7">
                  <c:v>15.8</c:v>
                </c:pt>
                <c:pt idx="8">
                  <c:v>18.666666666666668</c:v>
                </c:pt>
                <c:pt idx="9">
                  <c:v>20.444444444444443</c:v>
                </c:pt>
                <c:pt idx="10">
                  <c:v>22.666666666666668</c:v>
                </c:pt>
                <c:pt idx="11">
                  <c:v>31.444444444444443</c:v>
                </c:pt>
                <c:pt idx="12">
                  <c:v>24</c:v>
                </c:pt>
              </c:numCache>
            </c:numRef>
          </c:xVal>
          <c:yVal>
            <c:numRef>
              <c:f>('data summary tables'!$I$113:$T$113,'data summary tables'!$U$113)</c:f>
              <c:numCache>
                <c:formatCode>0</c:formatCode>
                <c:ptCount val="13"/>
                <c:pt idx="0">
                  <c:v>183.375</c:v>
                </c:pt>
                <c:pt idx="1">
                  <c:v>227.75</c:v>
                </c:pt>
                <c:pt idx="2">
                  <c:v>82.5</c:v>
                </c:pt>
                <c:pt idx="3">
                  <c:v>129.30000000000001</c:v>
                </c:pt>
                <c:pt idx="4">
                  <c:v>158.69999999999999</c:v>
                </c:pt>
                <c:pt idx="5">
                  <c:v>160.19999999999999</c:v>
                </c:pt>
                <c:pt idx="6">
                  <c:v>180</c:v>
                </c:pt>
                <c:pt idx="7">
                  <c:v>156.69999999999999</c:v>
                </c:pt>
                <c:pt idx="8">
                  <c:v>225.66666666666666</c:v>
                </c:pt>
                <c:pt idx="9">
                  <c:v>239.66666666666666</c:v>
                </c:pt>
                <c:pt idx="10">
                  <c:v>220.16666666666666</c:v>
                </c:pt>
                <c:pt idx="11">
                  <c:v>166.67</c:v>
                </c:pt>
                <c:pt idx="12">
                  <c:v>150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538088"/>
        <c:axId val="191538480"/>
      </c:scatterChart>
      <c:valAx>
        <c:axId val="191538088"/>
        <c:scaling>
          <c:orientation val="minMax"/>
          <c:max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 (PPT)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538480"/>
        <c:crosses val="autoZero"/>
        <c:crossBetween val="midCat"/>
      </c:valAx>
      <c:valAx>
        <c:axId val="191538480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538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 Phragmites Hts Vs Salinity T.5 Mill</a:t>
            </a:r>
            <a:r>
              <a:rPr lang="en-US" baseline="0"/>
              <a:t> River, Gloucester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tables'!$I$110:$U$110</c:f>
              <c:numCache>
                <c:formatCode>0</c:formatCode>
                <c:ptCount val="13"/>
                <c:pt idx="0">
                  <c:v>13.5625</c:v>
                </c:pt>
                <c:pt idx="1">
                  <c:v>17.3125</c:v>
                </c:pt>
                <c:pt idx="2">
                  <c:v>18.9375</c:v>
                </c:pt>
                <c:pt idx="3">
                  <c:v>16.285714285714285</c:v>
                </c:pt>
                <c:pt idx="4">
                  <c:v>17.625</c:v>
                </c:pt>
                <c:pt idx="5">
                  <c:v>20</c:v>
                </c:pt>
                <c:pt idx="6">
                  <c:v>17</c:v>
                </c:pt>
                <c:pt idx="7">
                  <c:v>14.857142857142858</c:v>
                </c:pt>
                <c:pt idx="8">
                  <c:v>15</c:v>
                </c:pt>
                <c:pt idx="9">
                  <c:v>23.125</c:v>
                </c:pt>
                <c:pt idx="10">
                  <c:v>24.888888888888889</c:v>
                </c:pt>
                <c:pt idx="11">
                  <c:v>29.111111111111111</c:v>
                </c:pt>
                <c:pt idx="12">
                  <c:v>26</c:v>
                </c:pt>
              </c:numCache>
            </c:numRef>
          </c:xVal>
          <c:yVal>
            <c:numRef>
              <c:f>'data summary tables'!$I$111:$U$111</c:f>
              <c:numCache>
                <c:formatCode>General</c:formatCode>
                <c:ptCount val="13"/>
                <c:pt idx="0">
                  <c:v>135</c:v>
                </c:pt>
                <c:pt idx="1">
                  <c:v>253.75</c:v>
                </c:pt>
                <c:pt idx="2">
                  <c:v>268.75</c:v>
                </c:pt>
                <c:pt idx="3">
                  <c:v>232.25</c:v>
                </c:pt>
                <c:pt idx="4">
                  <c:v>252</c:v>
                </c:pt>
                <c:pt idx="5">
                  <c:v>233.25</c:v>
                </c:pt>
                <c:pt idx="6">
                  <c:v>196</c:v>
                </c:pt>
                <c:pt idx="7">
                  <c:v>183.16666666666666</c:v>
                </c:pt>
                <c:pt idx="8">
                  <c:v>222.5</c:v>
                </c:pt>
                <c:pt idx="9">
                  <c:v>233.5</c:v>
                </c:pt>
                <c:pt idx="10">
                  <c:v>182</c:v>
                </c:pt>
                <c:pt idx="11" formatCode="0">
                  <c:v>171</c:v>
                </c:pt>
                <c:pt idx="12" formatCode="0">
                  <c:v>233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539264"/>
        <c:axId val="191539656"/>
      </c:scatterChart>
      <c:valAx>
        <c:axId val="191539264"/>
        <c:scaling>
          <c:orientation val="minMax"/>
          <c:max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 (PPT)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539656"/>
        <c:crosses val="autoZero"/>
        <c:crossBetween val="midCat"/>
      </c:valAx>
      <c:valAx>
        <c:axId val="191539656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cm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2089155833341669E-2"/>
              <c:y val="0.469865847632887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539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Mill Pond, Gloucester  Restricted (1998-2001),  vs Tidegates open (2004-2018)Average Salinity vs. Presence of Phragmites</a:t>
            </a:r>
          </a:p>
        </c:rich>
      </c:tx>
      <c:layout>
        <c:manualLayout>
          <c:xMode val="edge"/>
          <c:yMode val="edge"/>
          <c:x val="0.12787738688627243"/>
          <c:y val="3.04348296669102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668941979522206"/>
          <c:y val="0.36752239005294646"/>
          <c:w val="0.39249146757679182"/>
          <c:h val="0.333334260745695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tables'!$I$11</c:f>
              <c:strCache>
                <c:ptCount val="1"/>
                <c:pt idx="0">
                  <c:v>Restricted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tables'!$J$10:$L$10</c:f>
              <c:strCache>
                <c:ptCount val="3"/>
                <c:pt idx="0">
                  <c:v>2_Transition</c:v>
                </c:pt>
                <c:pt idx="1">
                  <c:v>3_No_Phragmites</c:v>
                </c:pt>
                <c:pt idx="2">
                  <c:v>1_Phragmites</c:v>
                </c:pt>
              </c:strCache>
            </c:strRef>
          </c:cat>
          <c:val>
            <c:numRef>
              <c:f>'data summary tables'!$J$11:$L$11</c:f>
              <c:numCache>
                <c:formatCode>0</c:formatCode>
                <c:ptCount val="3"/>
                <c:pt idx="0">
                  <c:v>18.826446280991735</c:v>
                </c:pt>
                <c:pt idx="1">
                  <c:v>18.211206896551722</c:v>
                </c:pt>
                <c:pt idx="2">
                  <c:v>13.806451612903226</c:v>
                </c:pt>
              </c:numCache>
            </c:numRef>
          </c:val>
        </c:ser>
        <c:ser>
          <c:idx val="1"/>
          <c:order val="1"/>
          <c:tx>
            <c:strRef>
              <c:f>'data summary tables'!$I$12</c:f>
              <c:strCache>
                <c:ptCount val="1"/>
                <c:pt idx="0">
                  <c:v>Tidegates Open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tables'!$J$10:$L$10</c:f>
              <c:strCache>
                <c:ptCount val="3"/>
                <c:pt idx="0">
                  <c:v>2_Transition</c:v>
                </c:pt>
                <c:pt idx="1">
                  <c:v>3_No_Phragmites</c:v>
                </c:pt>
                <c:pt idx="2">
                  <c:v>1_Phragmites</c:v>
                </c:pt>
              </c:strCache>
            </c:strRef>
          </c:cat>
          <c:val>
            <c:numRef>
              <c:f>'data summary tables'!$J$12:$L$12</c:f>
              <c:numCache>
                <c:formatCode>0</c:formatCode>
                <c:ptCount val="3"/>
                <c:pt idx="0">
                  <c:v>17.414285714285715</c:v>
                </c:pt>
                <c:pt idx="1">
                  <c:v>18.234782608695653</c:v>
                </c:pt>
                <c:pt idx="2">
                  <c:v>16.852631578947367</c:v>
                </c:pt>
              </c:numCache>
            </c:numRef>
          </c:val>
        </c:ser>
        <c:ser>
          <c:idx val="2"/>
          <c:order val="2"/>
          <c:tx>
            <c:strRef>
              <c:f>'data summary tables'!$I$13</c:f>
              <c:strCache>
                <c:ptCount val="1"/>
                <c:pt idx="0">
                  <c:v>Tidegates Widened</c:v>
                </c:pt>
              </c:strCache>
            </c:strRef>
          </c:tx>
          <c:invertIfNegative val="0"/>
          <c:cat>
            <c:strRef>
              <c:f>'data summary tables'!$J$10:$L$10</c:f>
              <c:strCache>
                <c:ptCount val="3"/>
                <c:pt idx="0">
                  <c:v>2_Transition</c:v>
                </c:pt>
                <c:pt idx="1">
                  <c:v>3_No_Phragmites</c:v>
                </c:pt>
                <c:pt idx="2">
                  <c:v>1_Phragmites</c:v>
                </c:pt>
              </c:strCache>
            </c:strRef>
          </c:cat>
          <c:val>
            <c:numRef>
              <c:f>'data summary tables'!$J$13:$L$13</c:f>
              <c:numCache>
                <c:formatCode>0</c:formatCode>
                <c:ptCount val="3"/>
                <c:pt idx="0">
                  <c:v>22.704225352112676</c:v>
                </c:pt>
                <c:pt idx="1">
                  <c:v>24.027027027027028</c:v>
                </c:pt>
                <c:pt idx="2">
                  <c:v>22.21311475409836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531192"/>
        <c:axId val="191728776"/>
      </c:barChart>
      <c:catAx>
        <c:axId val="189531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/>
            </a:pPr>
            <a:endParaRPr lang="en-US"/>
          </a:p>
        </c:txPr>
        <c:crossAx val="191728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8776"/>
        <c:scaling>
          <c:orientation val="minMax"/>
          <c:max val="3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4.0920802330901299E-2"/>
              <c:y val="0.415217956002922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89531192"/>
        <c:crosses val="autoZero"/>
        <c:crossBetween val="between"/>
        <c:majorUnit val="5"/>
        <c:min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5057429747887"/>
          <c:y val="0.39017669183104681"/>
          <c:w val="0.25200727202677625"/>
          <c:h val="0.306377682171171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Mill Pond, Gloucester 1998-2001, 2004-2018 Average Salinity vs. Well Depth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18518518518519"/>
          <c:y val="0.10525345622119815"/>
          <c:w val="0.85447632934772044"/>
          <c:h val="0.70298003072196624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'data summary tables'!$J$48</c:f>
              <c:strCache>
                <c:ptCount val="1"/>
                <c:pt idx="0">
                  <c:v>Fall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tables'!$I$49:$I$52</c:f>
              <c:strCache>
                <c:ptCount val="4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  <c:pt idx="3">
                  <c:v>Channel</c:v>
                </c:pt>
              </c:strCache>
            </c:strRef>
          </c:cat>
          <c:val>
            <c:numRef>
              <c:f>'data summary tables'!$J$49:$J$52</c:f>
              <c:numCache>
                <c:formatCode>0</c:formatCode>
                <c:ptCount val="4"/>
                <c:pt idx="0">
                  <c:v>23.470588235294116</c:v>
                </c:pt>
                <c:pt idx="1">
                  <c:v>21.488</c:v>
                </c:pt>
                <c:pt idx="2">
                  <c:v>22.383333333333333</c:v>
                </c:pt>
              </c:numCache>
            </c:numRef>
          </c:val>
        </c:ser>
        <c:ser>
          <c:idx val="0"/>
          <c:order val="1"/>
          <c:tx>
            <c:strRef>
              <c:f>'data summary tables'!$K$48</c:f>
              <c:strCache>
                <c:ptCount val="1"/>
                <c:pt idx="0">
                  <c:v>Spring</c:v>
                </c:pt>
              </c:strCache>
            </c:strRef>
          </c:tx>
          <c:invertIfNegative val="0"/>
          <c:cat>
            <c:strRef>
              <c:f>'data summary tables'!$I$49:$I$52</c:f>
              <c:strCache>
                <c:ptCount val="4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  <c:pt idx="3">
                  <c:v>Channel</c:v>
                </c:pt>
              </c:strCache>
            </c:strRef>
          </c:cat>
          <c:val>
            <c:numRef>
              <c:f>'data summary tables'!$K$49:$K$52</c:f>
              <c:numCache>
                <c:formatCode>0</c:formatCode>
                <c:ptCount val="4"/>
                <c:pt idx="0">
                  <c:v>10.361445783132529</c:v>
                </c:pt>
                <c:pt idx="1">
                  <c:v>16.296052631578949</c:v>
                </c:pt>
                <c:pt idx="2">
                  <c:v>20.025641025641026</c:v>
                </c:pt>
                <c:pt idx="3">
                  <c:v>14.833333333333334</c:v>
                </c:pt>
              </c:numCache>
            </c:numRef>
          </c:val>
        </c:ser>
        <c:ser>
          <c:idx val="1"/>
          <c:order val="2"/>
          <c:tx>
            <c:strRef>
              <c:f>'data summary tables'!$L$48</c:f>
              <c:strCache>
                <c:ptCount val="1"/>
                <c:pt idx="0">
                  <c:v>Summer</c:v>
                </c:pt>
              </c:strCache>
            </c:strRef>
          </c:tx>
          <c:invertIfNegative val="0"/>
          <c:cat>
            <c:strRef>
              <c:f>'data summary tables'!$I$49:$I$52</c:f>
              <c:strCache>
                <c:ptCount val="4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  <c:pt idx="3">
                  <c:v>Channel</c:v>
                </c:pt>
              </c:strCache>
            </c:strRef>
          </c:cat>
          <c:val>
            <c:numRef>
              <c:f>'data summary tables'!$L$49:$L$52</c:f>
              <c:numCache>
                <c:formatCode>0</c:formatCode>
                <c:ptCount val="4"/>
                <c:pt idx="0">
                  <c:v>18.474576271186439</c:v>
                </c:pt>
                <c:pt idx="1">
                  <c:v>15.357142857142858</c:v>
                </c:pt>
                <c:pt idx="2">
                  <c:v>16.220588235294116</c:v>
                </c:pt>
                <c:pt idx="3">
                  <c:v>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729560"/>
        <c:axId val="191729952"/>
      </c:barChart>
      <c:catAx>
        <c:axId val="191729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9172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995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Parts</a:t>
                </a:r>
                <a:r>
                  <a:rPr lang="en-US" baseline="0"/>
                  <a:t> Per Thousand </a:t>
                </a:r>
                <a:endParaRPr lang="en-US"/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9172956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489608243414018"/>
          <c:y val="0.84958501155097532"/>
          <c:w val="0.1276965101584524"/>
          <c:h val="0.14955477339526108"/>
        </c:manualLayout>
      </c:layout>
      <c:overlay val="0"/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Mill Pond, Gloucester 1998-2001, 2004-2018
 Seasonal Average Salinity</a:t>
            </a:r>
          </a:p>
        </c:rich>
      </c:tx>
      <c:layout>
        <c:manualLayout>
          <c:xMode val="edge"/>
          <c:yMode val="edge"/>
          <c:x val="9.0673575129533723E-2"/>
          <c:y val="3.04759074926955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"/>
          <c:y val="0.32510418717925083"/>
          <c:w val="0.75172413793103465"/>
          <c:h val="0.51852060233652564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'data summary tables'!$I$53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rgbClr val="6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tables'!$J$48:$L$48</c:f>
              <c:strCache>
                <c:ptCount val="3"/>
                <c:pt idx="0">
                  <c:v>Fall</c:v>
                </c:pt>
                <c:pt idx="1">
                  <c:v>Spring</c:v>
                </c:pt>
                <c:pt idx="2">
                  <c:v>Summer</c:v>
                </c:pt>
              </c:strCache>
            </c:strRef>
          </c:cat>
          <c:val>
            <c:numRef>
              <c:f>'data summary tables'!$J$53:$L$53</c:f>
              <c:numCache>
                <c:formatCode>0</c:formatCode>
                <c:ptCount val="3"/>
                <c:pt idx="0">
                  <c:v>22.431318681318682</c:v>
                </c:pt>
                <c:pt idx="1">
                  <c:v>15.430041152263374</c:v>
                </c:pt>
                <c:pt idx="2">
                  <c:v>16.457286432160803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730736"/>
        <c:axId val="191731128"/>
      </c:barChart>
      <c:catAx>
        <c:axId val="19173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91731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3112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4.145077720207254E-2"/>
              <c:y val="0.4088063520361841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917307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Mill Pond, Gloucester 1998-2001, 2004-2018
Seasonal Average Salinity vs. Well Depth</a:t>
            </a:r>
          </a:p>
        </c:rich>
      </c:tx>
      <c:layout>
        <c:manualLayout>
          <c:xMode val="edge"/>
          <c:yMode val="edge"/>
          <c:x val="0.11980459479551216"/>
          <c:y val="2.51522985821251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521205277263097"/>
          <c:y val="0.31948931629598354"/>
          <c:w val="0.75115444952481381"/>
          <c:h val="0.54952162402909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tables'!$J$48</c:f>
              <c:strCache>
                <c:ptCount val="1"/>
                <c:pt idx="0">
                  <c:v>Fall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tables'!$I$49:$I$51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tables'!$J$49:$J$51</c:f>
              <c:numCache>
                <c:formatCode>0</c:formatCode>
                <c:ptCount val="3"/>
                <c:pt idx="0">
                  <c:v>23.470588235294116</c:v>
                </c:pt>
                <c:pt idx="1">
                  <c:v>21.488</c:v>
                </c:pt>
                <c:pt idx="2">
                  <c:v>22.383333333333333</c:v>
                </c:pt>
              </c:numCache>
            </c:numRef>
          </c:val>
        </c:ser>
        <c:ser>
          <c:idx val="1"/>
          <c:order val="1"/>
          <c:tx>
            <c:strRef>
              <c:f>'data summary tables'!$K$48</c:f>
              <c:strCache>
                <c:ptCount val="1"/>
                <c:pt idx="0">
                  <c:v>Spring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tables'!$I$49:$I$51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tables'!$K$49:$K$51</c:f>
              <c:numCache>
                <c:formatCode>0</c:formatCode>
                <c:ptCount val="3"/>
                <c:pt idx="0">
                  <c:v>10.361445783132529</c:v>
                </c:pt>
                <c:pt idx="1">
                  <c:v>16.296052631578949</c:v>
                </c:pt>
                <c:pt idx="2">
                  <c:v>20.025641025641026</c:v>
                </c:pt>
              </c:numCache>
            </c:numRef>
          </c:val>
        </c:ser>
        <c:ser>
          <c:idx val="2"/>
          <c:order val="2"/>
          <c:tx>
            <c:strRef>
              <c:f>'data summary tables'!$L$48</c:f>
              <c:strCache>
                <c:ptCount val="1"/>
                <c:pt idx="0">
                  <c:v>Summer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tables'!$I$49:$I$51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tables'!$L$49:$L$51</c:f>
              <c:numCache>
                <c:formatCode>0</c:formatCode>
                <c:ptCount val="3"/>
                <c:pt idx="0">
                  <c:v>18.474576271186439</c:v>
                </c:pt>
                <c:pt idx="1">
                  <c:v>15.357142857142858</c:v>
                </c:pt>
                <c:pt idx="2">
                  <c:v>16.220588235294116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881296"/>
        <c:axId val="191881688"/>
      </c:barChart>
      <c:catAx>
        <c:axId val="19188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91881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88168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3.9119804400977995E-2"/>
              <c:y val="0.4268292682926834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918812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772718813571283"/>
          <c:y val="0.14353186333465198"/>
          <c:w val="0.17359438872096997"/>
          <c:h val="0.126829268292682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9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Mill Pond, Gloucester Restricted (1998-2001), Tide Gates Open (2004-2010)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9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Tide Gates Widened (2011-2018)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 sz="9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Average Salinity vs. Well Depth</a:t>
            </a:r>
          </a:p>
        </c:rich>
      </c:tx>
      <c:layout>
        <c:manualLayout>
          <c:xMode val="edge"/>
          <c:yMode val="edge"/>
          <c:x val="0.12000022102500343"/>
          <c:y val="3.73810625991145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86901505732837"/>
          <c:y val="0.40659486104503317"/>
          <c:w val="0.85930609200165764"/>
          <c:h val="0.43584885554262032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'data summary tables'!$I$34</c:f>
              <c:strCache>
                <c:ptCount val="1"/>
                <c:pt idx="0">
                  <c:v>Restricted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tables'!$H$35:$H$38</c:f>
              <c:strCache>
                <c:ptCount val="4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  <c:pt idx="3">
                  <c:v>Average</c:v>
                </c:pt>
              </c:strCache>
            </c:strRef>
          </c:cat>
          <c:val>
            <c:numRef>
              <c:f>'data summary tables'!$I$35:$I$38</c:f>
              <c:numCache>
                <c:formatCode>0</c:formatCode>
                <c:ptCount val="4"/>
                <c:pt idx="0">
                  <c:v>12.412844036697248</c:v>
                </c:pt>
                <c:pt idx="1">
                  <c:v>18.480198019801982</c:v>
                </c:pt>
                <c:pt idx="2">
                  <c:v>21.686274509803923</c:v>
                </c:pt>
                <c:pt idx="3">
                  <c:v>0</c:v>
                </c:pt>
              </c:numCache>
            </c:numRef>
          </c:val>
        </c:ser>
        <c:ser>
          <c:idx val="0"/>
          <c:order val="1"/>
          <c:tx>
            <c:strRef>
              <c:f>'data summary tables'!$J$34</c:f>
              <c:strCache>
                <c:ptCount val="1"/>
                <c:pt idx="0">
                  <c:v>Tidegates Open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tables'!$H$35:$H$38</c:f>
              <c:strCache>
                <c:ptCount val="4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  <c:pt idx="3">
                  <c:v>Average</c:v>
                </c:pt>
              </c:strCache>
            </c:strRef>
          </c:cat>
          <c:val>
            <c:numRef>
              <c:f>'data summary tables'!$J$35:$J$38</c:f>
              <c:numCache>
                <c:formatCode>0</c:formatCode>
                <c:ptCount val="4"/>
                <c:pt idx="0">
                  <c:v>18.877777777777776</c:v>
                </c:pt>
                <c:pt idx="1">
                  <c:v>16.142857142857142</c:v>
                </c:pt>
                <c:pt idx="2">
                  <c:v>17.782608695652176</c:v>
                </c:pt>
                <c:pt idx="3">
                  <c:v>12</c:v>
                </c:pt>
              </c:numCache>
            </c:numRef>
          </c:val>
        </c:ser>
        <c:ser>
          <c:idx val="1"/>
          <c:order val="2"/>
          <c:tx>
            <c:strRef>
              <c:f>'data summary tables'!$K$34</c:f>
              <c:strCache>
                <c:ptCount val="1"/>
                <c:pt idx="0">
                  <c:v>Tidegates Widened</c:v>
                </c:pt>
              </c:strCache>
            </c:strRef>
          </c:tx>
          <c:invertIfNegative val="0"/>
          <c:cat>
            <c:strRef>
              <c:f>'data summary tables'!$H$35:$H$38</c:f>
              <c:strCache>
                <c:ptCount val="4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  <c:pt idx="3">
                  <c:v>Average</c:v>
                </c:pt>
              </c:strCache>
            </c:strRef>
          </c:cat>
          <c:val>
            <c:numRef>
              <c:f>'data summary tables'!$K$35:$K$38</c:f>
              <c:numCache>
                <c:formatCode>0</c:formatCode>
                <c:ptCount val="4"/>
                <c:pt idx="0">
                  <c:v>27.274193548387096</c:v>
                </c:pt>
                <c:pt idx="1">
                  <c:v>21.541666666666668</c:v>
                </c:pt>
                <c:pt idx="2">
                  <c:v>20.875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882864"/>
        <c:axId val="191883256"/>
      </c:barChart>
      <c:catAx>
        <c:axId val="19188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91883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883256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5.6140350877192978E-3"/>
              <c:y val="0.4253083434930470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918828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017610167150162"/>
          <c:y val="0.146605242412298"/>
          <c:w val="0.22859820417184706"/>
          <c:h val="0.2435630001558332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US"/>
              <a:t>Mill Pond, Gloucester 1998-2001,'04-'18 
Average Salinity vs. Presence of Phragmites and Well Depth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summary tables'!$H$24</c:f>
              <c:strCache>
                <c:ptCount val="1"/>
                <c:pt idx="0">
                  <c:v>Shallow(5-20cm)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tables'!$I$23:$K$23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tables'!$I$24:$K$24</c:f>
              <c:numCache>
                <c:formatCode>0</c:formatCode>
                <c:ptCount val="3"/>
                <c:pt idx="0">
                  <c:v>16.194029850746269</c:v>
                </c:pt>
                <c:pt idx="1">
                  <c:v>17.494252873563219</c:v>
                </c:pt>
                <c:pt idx="2">
                  <c:v>20.612244897959183</c:v>
                </c:pt>
              </c:numCache>
            </c:numRef>
          </c:val>
        </c:ser>
        <c:ser>
          <c:idx val="1"/>
          <c:order val="1"/>
          <c:tx>
            <c:strRef>
              <c:f>'data summary tables'!$H$25</c:f>
              <c:strCache>
                <c:ptCount val="1"/>
                <c:pt idx="0">
                  <c:v>Medium(35-50cm)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tables'!$I$23:$K$23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tables'!$I$25:$K$25</c:f>
              <c:numCache>
                <c:formatCode>0</c:formatCode>
                <c:ptCount val="3"/>
                <c:pt idx="0">
                  <c:v>17.013157894736842</c:v>
                </c:pt>
                <c:pt idx="1">
                  <c:v>19.348837209302324</c:v>
                </c:pt>
                <c:pt idx="2">
                  <c:v>18.702830188679247</c:v>
                </c:pt>
              </c:numCache>
            </c:numRef>
          </c:val>
        </c:ser>
        <c:ser>
          <c:idx val="2"/>
          <c:order val="2"/>
          <c:tx>
            <c:strRef>
              <c:f>'data summary tables'!$H$26</c:f>
              <c:strCache>
                <c:ptCount val="1"/>
                <c:pt idx="0">
                  <c:v>Deep(65-80cm)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tables'!$I$23:$K$23</c:f>
              <c:strCache>
                <c:ptCount val="3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</c:strCache>
            </c:strRef>
          </c:cat>
          <c:val>
            <c:numRef>
              <c:f>'data summary tables'!$I$26:$K$26</c:f>
              <c:numCache>
                <c:formatCode>0</c:formatCode>
                <c:ptCount val="3"/>
                <c:pt idx="0">
                  <c:v>19.12</c:v>
                </c:pt>
                <c:pt idx="1">
                  <c:v>21.606741573033709</c:v>
                </c:pt>
                <c:pt idx="2">
                  <c:v>19.653465346534652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884040"/>
        <c:axId val="191536128"/>
      </c:barChart>
      <c:catAx>
        <c:axId val="191884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915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3612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Parts</a:t>
                </a:r>
                <a:r>
                  <a:rPr lang="en-US" baseline="0"/>
                  <a:t> Per Thousand</a:t>
                </a:r>
                <a:endParaRPr lang="en-US"/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918840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600" b="1" i="0" u="none" strike="noStrike" baseline="0">
                <a:solidFill>
                  <a:srgbClr val="000000"/>
                </a:solidFill>
                <a:latin typeface="Calibri"/>
              </a:rPr>
              <a:t>Average salinity by year,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600" b="1" i="0" u="none" strike="noStrike" baseline="0">
                <a:solidFill>
                  <a:srgbClr val="000000"/>
                </a:solidFill>
                <a:latin typeface="Calibri"/>
              </a:rPr>
              <a:t>Mill River Gloucester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'data summary tables'!$I$64</c:f>
              <c:strCache>
                <c:ptCount val="1"/>
                <c:pt idx="0">
                  <c:v>T1</c:v>
                </c:pt>
              </c:strCache>
            </c:strRef>
          </c:tx>
          <c:cat>
            <c:numRef>
              <c:f>'data summary tables'!$H$65:$H$83</c:f>
              <c:numCache>
                <c:formatCode>General</c:formatCode>
                <c:ptCount val="19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 formatCode="0">
                  <c:v>2017</c:v>
                </c:pt>
                <c:pt idx="18" formatCode="0">
                  <c:v>2018</c:v>
                </c:pt>
              </c:numCache>
            </c:numRef>
          </c:cat>
          <c:val>
            <c:numRef>
              <c:f>'data summary tables'!$I$65:$I$83</c:f>
              <c:numCache>
                <c:formatCode>0</c:formatCode>
                <c:ptCount val="19"/>
                <c:pt idx="0">
                  <c:v>21.066666666666666</c:v>
                </c:pt>
                <c:pt idx="1">
                  <c:v>21.708333333333332</c:v>
                </c:pt>
                <c:pt idx="2">
                  <c:v>18.238095238095237</c:v>
                </c:pt>
                <c:pt idx="3">
                  <c:v>14.226495726495726</c:v>
                </c:pt>
                <c:pt idx="4">
                  <c:v>21</c:v>
                </c:pt>
                <c:pt idx="5">
                  <c:v>21.09375</c:v>
                </c:pt>
                <c:pt idx="6">
                  <c:v>15.590909090909092</c:v>
                </c:pt>
                <c:pt idx="7">
                  <c:v>20.285714285714285</c:v>
                </c:pt>
                <c:pt idx="8">
                  <c:v>22.777777777777779</c:v>
                </c:pt>
                <c:pt idx="9">
                  <c:v>21.2</c:v>
                </c:pt>
                <c:pt idx="10">
                  <c:v>24.857142857142858</c:v>
                </c:pt>
                <c:pt idx="11">
                  <c:v>24.4</c:v>
                </c:pt>
                <c:pt idx="12">
                  <c:v>19.166666666666668</c:v>
                </c:pt>
                <c:pt idx="13">
                  <c:v>21.777777777777779</c:v>
                </c:pt>
                <c:pt idx="14">
                  <c:v>24.333333333333332</c:v>
                </c:pt>
                <c:pt idx="15">
                  <c:v>27.777777777777779</c:v>
                </c:pt>
                <c:pt idx="16">
                  <c:v>29.333333333333332</c:v>
                </c:pt>
                <c:pt idx="17">
                  <c:v>24.5</c:v>
                </c:pt>
                <c:pt idx="18">
                  <c:v>20.375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'data summary tables'!$J$64</c:f>
              <c:strCache>
                <c:ptCount val="1"/>
                <c:pt idx="0">
                  <c:v>T.5</c:v>
                </c:pt>
              </c:strCache>
            </c:strRef>
          </c:tx>
          <c:cat>
            <c:numRef>
              <c:f>'data summary tables'!$H$65:$H$83</c:f>
              <c:numCache>
                <c:formatCode>General</c:formatCode>
                <c:ptCount val="19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 formatCode="0">
                  <c:v>2017</c:v>
                </c:pt>
                <c:pt idx="18" formatCode="0">
                  <c:v>2018</c:v>
                </c:pt>
              </c:numCache>
            </c:numRef>
          </c:cat>
          <c:val>
            <c:numRef>
              <c:f>'data summary tables'!$J$65:$J$83</c:f>
              <c:numCache>
                <c:formatCode>0</c:formatCode>
                <c:ptCount val="19"/>
                <c:pt idx="5">
                  <c:v>13.5625</c:v>
                </c:pt>
                <c:pt idx="6">
                  <c:v>17.3125</c:v>
                </c:pt>
                <c:pt idx="7">
                  <c:v>18.9375</c:v>
                </c:pt>
                <c:pt idx="8">
                  <c:v>16.285714285714285</c:v>
                </c:pt>
                <c:pt idx="9">
                  <c:v>17.625</c:v>
                </c:pt>
                <c:pt idx="10">
                  <c:v>20</c:v>
                </c:pt>
                <c:pt idx="11">
                  <c:v>17</c:v>
                </c:pt>
                <c:pt idx="12">
                  <c:v>14.857142857142858</c:v>
                </c:pt>
                <c:pt idx="13">
                  <c:v>15</c:v>
                </c:pt>
                <c:pt idx="14">
                  <c:v>23.125</c:v>
                </c:pt>
                <c:pt idx="15">
                  <c:v>24.888888888888889</c:v>
                </c:pt>
                <c:pt idx="16">
                  <c:v>29.111111111111111</c:v>
                </c:pt>
                <c:pt idx="17">
                  <c:v>26.388888888888889</c:v>
                </c:pt>
                <c:pt idx="18">
                  <c:v>23.777777777777779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'data summary tables'!$K$64</c:f>
              <c:strCache>
                <c:ptCount val="1"/>
                <c:pt idx="0">
                  <c:v>T2</c:v>
                </c:pt>
              </c:strCache>
            </c:strRef>
          </c:tx>
          <c:cat>
            <c:numRef>
              <c:f>'data summary tables'!$H$65:$H$83</c:f>
              <c:numCache>
                <c:formatCode>General</c:formatCode>
                <c:ptCount val="19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 formatCode="0">
                  <c:v>2017</c:v>
                </c:pt>
                <c:pt idx="18" formatCode="0">
                  <c:v>2018</c:v>
                </c:pt>
              </c:numCache>
            </c:numRef>
          </c:cat>
          <c:val>
            <c:numRef>
              <c:f>'data summary tables'!$K$65:$K$83</c:f>
              <c:numCache>
                <c:formatCode>0</c:formatCode>
                <c:ptCount val="19"/>
                <c:pt idx="5">
                  <c:v>13.96774193548387</c:v>
                </c:pt>
                <c:pt idx="6">
                  <c:v>13.428571428571429</c:v>
                </c:pt>
                <c:pt idx="7">
                  <c:v>16.736842105263158</c:v>
                </c:pt>
                <c:pt idx="8">
                  <c:v>18.777777777777779</c:v>
                </c:pt>
                <c:pt idx="9">
                  <c:v>20.166666666666668</c:v>
                </c:pt>
                <c:pt idx="10">
                  <c:v>23.333333333333332</c:v>
                </c:pt>
                <c:pt idx="11">
                  <c:v>21.333333333333332</c:v>
                </c:pt>
                <c:pt idx="12">
                  <c:v>15.8</c:v>
                </c:pt>
                <c:pt idx="13">
                  <c:v>18.666666666666668</c:v>
                </c:pt>
                <c:pt idx="14">
                  <c:v>20.444444444444443</c:v>
                </c:pt>
                <c:pt idx="15">
                  <c:v>22.666666666666668</c:v>
                </c:pt>
                <c:pt idx="16">
                  <c:v>31.444444444444443</c:v>
                </c:pt>
                <c:pt idx="17">
                  <c:v>24</c:v>
                </c:pt>
                <c:pt idx="18">
                  <c:v>18.142857142857142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91880904"/>
        <c:axId val="191880512"/>
      </c:lineChart>
      <c:catAx>
        <c:axId val="191880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1880512"/>
        <c:crosses val="autoZero"/>
        <c:auto val="1"/>
        <c:lblAlgn val="ctr"/>
        <c:lblOffset val="100"/>
        <c:tickLblSkip val="1"/>
        <c:noMultiLvlLbl val="0"/>
      </c:catAx>
      <c:valAx>
        <c:axId val="1918805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Parts</a:t>
                </a:r>
                <a:r>
                  <a:rPr lang="en-US" baseline="0"/>
                  <a:t> Per Thousand </a:t>
                </a:r>
                <a:endParaRPr lang="en-US"/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188090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 Phragmites Hts Vs Salinity  T1 Mill River, Gloucester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tables'!$A$109</c:f>
              <c:strCache>
                <c:ptCount val="1"/>
                <c:pt idx="0">
                  <c:v>Av Phragmites Hts T1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('data summary tables'!$D$108:$E$108,'data summary tables'!$H$108:$T$108,'data summary tables'!$U$108)</c:f>
              <c:numCache>
                <c:formatCode>0</c:formatCode>
                <c:ptCount val="16"/>
                <c:pt idx="0">
                  <c:v>18.238095238095237</c:v>
                </c:pt>
                <c:pt idx="1">
                  <c:v>14.226495726495726</c:v>
                </c:pt>
                <c:pt idx="2">
                  <c:v>21</c:v>
                </c:pt>
                <c:pt idx="3">
                  <c:v>21.09375</c:v>
                </c:pt>
                <c:pt idx="4">
                  <c:v>15.590909090909092</c:v>
                </c:pt>
                <c:pt idx="5">
                  <c:v>20.285714285714285</c:v>
                </c:pt>
                <c:pt idx="6">
                  <c:v>22.777777777777779</c:v>
                </c:pt>
                <c:pt idx="7">
                  <c:v>21.2</c:v>
                </c:pt>
                <c:pt idx="8">
                  <c:v>24.857142857142858</c:v>
                </c:pt>
                <c:pt idx="9">
                  <c:v>24.4</c:v>
                </c:pt>
                <c:pt idx="10">
                  <c:v>19.166666666666668</c:v>
                </c:pt>
                <c:pt idx="11">
                  <c:v>21.777777777777779</c:v>
                </c:pt>
                <c:pt idx="12">
                  <c:v>24.333333333333332</c:v>
                </c:pt>
                <c:pt idx="13">
                  <c:v>27.777777777777779</c:v>
                </c:pt>
                <c:pt idx="14">
                  <c:v>29.333333333333332</c:v>
                </c:pt>
                <c:pt idx="15">
                  <c:v>24.5</c:v>
                </c:pt>
              </c:numCache>
            </c:numRef>
          </c:xVal>
          <c:yVal>
            <c:numRef>
              <c:f>('data summary tables'!$D$109:$E$109,'data summary tables'!$H$109:$T$109,'data summary tables'!$U$109)</c:f>
              <c:numCache>
                <c:formatCode>General</c:formatCode>
                <c:ptCount val="16"/>
                <c:pt idx="0">
                  <c:v>89.25</c:v>
                </c:pt>
                <c:pt idx="1">
                  <c:v>120.25</c:v>
                </c:pt>
                <c:pt idx="2">
                  <c:v>88</c:v>
                </c:pt>
                <c:pt idx="3">
                  <c:v>70.166666666666671</c:v>
                </c:pt>
                <c:pt idx="4">
                  <c:v>116</c:v>
                </c:pt>
                <c:pt idx="5">
                  <c:v>75.75</c:v>
                </c:pt>
                <c:pt idx="6">
                  <c:v>112.5</c:v>
                </c:pt>
                <c:pt idx="7">
                  <c:v>148.5</c:v>
                </c:pt>
                <c:pt idx="8">
                  <c:v>139.5</c:v>
                </c:pt>
                <c:pt idx="9">
                  <c:v>109.75</c:v>
                </c:pt>
                <c:pt idx="10">
                  <c:v>108</c:v>
                </c:pt>
                <c:pt idx="11">
                  <c:v>134</c:v>
                </c:pt>
                <c:pt idx="12">
                  <c:v>134</c:v>
                </c:pt>
                <c:pt idx="13">
                  <c:v>119</c:v>
                </c:pt>
                <c:pt idx="14" formatCode="0">
                  <c:v>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882472"/>
        <c:axId val="191537304"/>
      </c:scatterChart>
      <c:valAx>
        <c:axId val="191882472"/>
        <c:scaling>
          <c:orientation val="minMax"/>
          <c:max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</a:t>
                </a:r>
                <a:r>
                  <a:rPr lang="en-US" baseline="0"/>
                  <a:t> (PPT)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537304"/>
        <c:crosses val="autoZero"/>
        <c:crossBetween val="midCat"/>
      </c:valAx>
      <c:valAx>
        <c:axId val="191537304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882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0</xdr:row>
      <xdr:rowOff>85724</xdr:rowOff>
    </xdr:from>
    <xdr:to>
      <xdr:col>6</xdr:col>
      <xdr:colOff>571499</xdr:colOff>
      <xdr:row>22</xdr:row>
      <xdr:rowOff>71436</xdr:rowOff>
    </xdr:to>
    <xdr:graphicFrame macro="">
      <xdr:nvGraphicFramePr>
        <xdr:cNvPr id="126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238125</xdr:colOff>
      <xdr:row>24</xdr:row>
      <xdr:rowOff>47625</xdr:rowOff>
    </xdr:from>
    <xdr:to>
      <xdr:col>6</xdr:col>
      <xdr:colOff>619125</xdr:colOff>
      <xdr:row>47</xdr:row>
      <xdr:rowOff>76200</xdr:rowOff>
    </xdr:to>
    <xdr:graphicFrame macro="">
      <xdr:nvGraphicFramePr>
        <xdr:cNvPr id="126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71437</xdr:colOff>
      <xdr:row>53</xdr:row>
      <xdr:rowOff>45244</xdr:rowOff>
    </xdr:from>
    <xdr:to>
      <xdr:col>6</xdr:col>
      <xdr:colOff>642937</xdr:colOff>
      <xdr:row>78</xdr:row>
      <xdr:rowOff>11907</xdr:rowOff>
    </xdr:to>
    <xdr:graphicFrame macro="">
      <xdr:nvGraphicFramePr>
        <xdr:cNvPr id="126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476250</xdr:colOff>
      <xdr:row>133</xdr:row>
      <xdr:rowOff>142875</xdr:rowOff>
    </xdr:from>
    <xdr:to>
      <xdr:col>6</xdr:col>
      <xdr:colOff>464344</xdr:colOff>
      <xdr:row>152</xdr:row>
      <xdr:rowOff>83344</xdr:rowOff>
    </xdr:to>
    <xdr:graphicFrame macro="">
      <xdr:nvGraphicFramePr>
        <xdr:cNvPr id="126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311943</xdr:colOff>
      <xdr:row>157</xdr:row>
      <xdr:rowOff>23813</xdr:rowOff>
    </xdr:from>
    <xdr:to>
      <xdr:col>6</xdr:col>
      <xdr:colOff>666750</xdr:colOff>
      <xdr:row>181</xdr:row>
      <xdr:rowOff>47625</xdr:rowOff>
    </xdr:to>
    <xdr:graphicFrame macro="">
      <xdr:nvGraphicFramePr>
        <xdr:cNvPr id="127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292895</xdr:colOff>
      <xdr:row>183</xdr:row>
      <xdr:rowOff>9526</xdr:rowOff>
    </xdr:from>
    <xdr:to>
      <xdr:col>6</xdr:col>
      <xdr:colOff>654844</xdr:colOff>
      <xdr:row>204</xdr:row>
      <xdr:rowOff>0</xdr:rowOff>
    </xdr:to>
    <xdr:graphicFrame macro="">
      <xdr:nvGraphicFramePr>
        <xdr:cNvPr id="1271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495300</xdr:colOff>
      <xdr:row>105</xdr:row>
      <xdr:rowOff>154781</xdr:rowOff>
    </xdr:from>
    <xdr:to>
      <xdr:col>6</xdr:col>
      <xdr:colOff>476250</xdr:colOff>
      <xdr:row>131</xdr:row>
      <xdr:rowOff>19050</xdr:rowOff>
    </xdr:to>
    <xdr:graphicFrame macro="">
      <xdr:nvGraphicFramePr>
        <xdr:cNvPr id="127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190500</xdr:colOff>
      <xdr:row>78</xdr:row>
      <xdr:rowOff>119063</xdr:rowOff>
    </xdr:from>
    <xdr:to>
      <xdr:col>6</xdr:col>
      <xdr:colOff>535782</xdr:colOff>
      <xdr:row>103</xdr:row>
      <xdr:rowOff>130968</xdr:rowOff>
    </xdr:to>
    <xdr:graphicFrame macro="">
      <xdr:nvGraphicFramePr>
        <xdr:cNvPr id="127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476250</xdr:colOff>
      <xdr:row>243</xdr:row>
      <xdr:rowOff>124468</xdr:rowOff>
    </xdr:from>
    <xdr:to>
      <xdr:col>6</xdr:col>
      <xdr:colOff>503792</xdr:colOff>
      <xdr:row>260</xdr:row>
      <xdr:rowOff>135706</xdr:rowOff>
    </xdr:to>
    <xdr:graphicFrame macro="">
      <xdr:nvGraphicFramePr>
        <xdr:cNvPr id="2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413053</xdr:colOff>
      <xdr:row>263</xdr:row>
      <xdr:rowOff>82444</xdr:rowOff>
    </xdr:from>
    <xdr:to>
      <xdr:col>6</xdr:col>
      <xdr:colOff>440595</xdr:colOff>
      <xdr:row>280</xdr:row>
      <xdr:rowOff>94379</xdr:rowOff>
    </xdr:to>
    <xdr:graphicFrame macro="">
      <xdr:nvGraphicFramePr>
        <xdr:cNvPr id="3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419100</xdr:colOff>
      <xdr:row>222</xdr:row>
      <xdr:rowOff>24091</xdr:rowOff>
    </xdr:from>
    <xdr:to>
      <xdr:col>6</xdr:col>
      <xdr:colOff>446642</xdr:colOff>
      <xdr:row>239</xdr:row>
      <xdr:rowOff>37986</xdr:rowOff>
    </xdr:to>
    <xdr:graphicFrame macro="">
      <xdr:nvGraphicFramePr>
        <xdr:cNvPr id="4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0.78073</cdr:x>
      <cdr:y>0.07098</cdr:y>
    </cdr:from>
    <cdr:to>
      <cdr:x>1</cdr:x>
      <cdr:y>0.33085</cdr:y>
    </cdr:to>
    <cdr:sp macro="" textlink="">
      <cdr:nvSpPr>
        <cdr:cNvPr id="5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69494" y="195091"/>
          <a:ext cx="1002505" cy="7142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975" b="0" i="0" strike="noStrike">
              <a:solidFill>
                <a:srgbClr val="000000"/>
              </a:solidFill>
              <a:latin typeface="Arial"/>
              <a:cs typeface="Arial"/>
            </a:rPr>
            <a:t>Board put on tide gates 2003</a:t>
          </a:r>
        </a:p>
        <a:p xmlns:a="http://schemas.openxmlformats.org/drawingml/2006/main">
          <a:pPr algn="l" rtl="0">
            <a:defRPr sz="1000"/>
          </a:pPr>
          <a:endParaRPr lang="en-US" sz="975" b="0" i="0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US" sz="975" b="0" i="0" strike="noStrike">
              <a:solidFill>
                <a:srgbClr val="000000"/>
              </a:solidFill>
              <a:latin typeface="Arial"/>
              <a:cs typeface="Arial"/>
            </a:rPr>
            <a:t>Tide gates open 2004-2010</a:t>
          </a:r>
        </a:p>
        <a:p xmlns:a="http://schemas.openxmlformats.org/drawingml/2006/main">
          <a:pPr algn="l" rtl="0">
            <a:defRPr sz="1000"/>
          </a:pPr>
          <a:endParaRPr lang="en-US" sz="975" b="0" i="0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US" sz="975" b="0" i="0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n-US" sz="975" b="0" i="0" strike="noStrike">
              <a:solidFill>
                <a:srgbClr val="000000"/>
              </a:solidFill>
              <a:latin typeface="Arial"/>
              <a:cs typeface="Arial"/>
            </a:rPr>
            <a:t>Gate widened 2011-2017</a:t>
          </a:r>
        </a:p>
      </cdr:txBody>
    </cdr:sp>
  </cdr:relSizeAnchor>
  <cdr:relSizeAnchor xmlns:cdr="http://schemas.openxmlformats.org/drawingml/2006/chartDrawing">
    <cdr:from>
      <cdr:x>0.77313</cdr:x>
      <cdr:y>0.43179</cdr:y>
    </cdr:from>
    <cdr:to>
      <cdr:x>0.77313</cdr:x>
      <cdr:y>0.60692</cdr:y>
    </cdr:to>
    <cdr:sp macro="" textlink="">
      <cdr:nvSpPr>
        <cdr:cNvPr id="6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534772" y="1186844"/>
          <a:ext cx="0" cy="48137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val="00B050"/>
          </a:solidFill>
          <a:prstDash val="dash"/>
          <a:round/>
          <a:headEnd/>
          <a:tailEnd/>
        </a:ln>
      </cdr:spPr>
      <cdr:txBody>
        <a:bodyPr xmlns:a="http://schemas.openxmlformats.org/drawingml/2006/main" wrap="square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0.52401</cdr:x>
      <cdr:y>0.28939</cdr:y>
    </cdr:from>
    <cdr:to>
      <cdr:x>0.52401</cdr:x>
      <cdr:y>0.84886</cdr:y>
    </cdr:to>
    <cdr:sp macro="" textlink="">
      <cdr:nvSpPr>
        <cdr:cNvPr id="7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583516" y="868227"/>
          <a:ext cx="0" cy="167849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val="00B050"/>
          </a:solidFill>
          <a:prstDash val="dash"/>
          <a:round/>
          <a:headEnd/>
          <a:tailEnd/>
        </a:ln>
      </cdr:spPr>
      <cdr:txBody>
        <a:bodyPr xmlns:a="http://schemas.openxmlformats.org/drawingml/2006/main" wrap="square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0.76628</cdr:x>
      <cdr:y>0.21261</cdr:y>
    </cdr:from>
    <cdr:to>
      <cdr:x>0.76628</cdr:x>
      <cdr:y>0.38753</cdr:y>
    </cdr:to>
    <cdr:sp macro="" textlink="">
      <cdr:nvSpPr>
        <cdr:cNvPr id="8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503420" y="584384"/>
          <a:ext cx="0" cy="48081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val="33CCCC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0.25846</cdr:x>
      <cdr:y>0.25184</cdr:y>
    </cdr:from>
    <cdr:to>
      <cdr:x>0.26036</cdr:x>
      <cdr:y>0.88051</cdr:y>
    </cdr:to>
    <cdr:sp macro="" textlink="">
      <cdr:nvSpPr>
        <cdr:cNvPr id="9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267171" y="749528"/>
          <a:ext cx="9315" cy="18710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val="33CCCC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3340.642322569445" createdVersion="5" refreshedVersion="5" minRefreshableVersion="3" recordCount="808">
  <cacheSource type="worksheet">
    <worksheetSource ref="A3:J811" sheet="data"/>
  </cacheSource>
  <cacheFields count="10">
    <cacheField name="Site" numFmtId="0">
      <sharedItems/>
    </cacheField>
    <cacheField name="Year" numFmtId="0">
      <sharedItems containsSemiMixedTypes="0" containsString="0" containsNumber="1" containsInteger="1" minValue="1998" maxValue="2018" count="19">
        <n v="1998"/>
        <n v="1999"/>
        <n v="2000"/>
        <n v="2001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</sharedItems>
    </cacheField>
    <cacheField name="Date" numFmtId="14">
      <sharedItems containsSemiMixedTypes="0" containsNonDate="0" containsDate="1" containsString="0" minDate="1998-09-02T00:00:00" maxDate="2018-08-29T00:00:00"/>
    </cacheField>
    <cacheField name="Season" numFmtId="0">
      <sharedItems count="3">
        <s v="Fall"/>
        <s v="Spring"/>
        <s v="Summer"/>
      </sharedItems>
    </cacheField>
    <cacheField name="Treatment" numFmtId="0">
      <sharedItems count="3">
        <s v="Restricted"/>
        <s v="Tidegates Open"/>
        <s v="Tidegates Widened"/>
      </sharedItems>
    </cacheField>
    <cacheField name="Transect #" numFmtId="49">
      <sharedItems count="3">
        <s v="T1"/>
        <s v="T.5"/>
        <s v="T2"/>
      </sharedItems>
    </cacheField>
    <cacheField name="Transect" numFmtId="0">
      <sharedItems count="4">
        <s v="1_Phragmites"/>
        <s v="2_Transition"/>
        <s v="3_No_Phragmites"/>
        <s v="Channel"/>
      </sharedItems>
    </cacheField>
    <cacheField name="Station" numFmtId="0">
      <sharedItems containsMixedTypes="1" containsNumber="1" minValue="0.05" maxValue="7.1"/>
    </cacheField>
    <cacheField name="Depth" numFmtId="0">
      <sharedItems count="4">
        <s v="Shallow"/>
        <s v="Medium"/>
        <s v="Deep"/>
        <s v="Channel"/>
      </sharedItems>
    </cacheField>
    <cacheField name="Salinity" numFmtId="1">
      <sharedItems containsString="0" containsBlank="1" containsNumber="1" minValue="1" maxValue="3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dministrator" refreshedDate="43340.643314583336" createdVersion="5" refreshedVersion="5" minRefreshableVersion="3" recordCount="808">
  <cacheSource type="worksheet">
    <worksheetSource ref="A3:K811" sheet="data"/>
  </cacheSource>
  <cacheFields count="11">
    <cacheField name="Site" numFmtId="0">
      <sharedItems/>
    </cacheField>
    <cacheField name="Year" numFmtId="0">
      <sharedItems containsSemiMixedTypes="0" containsString="0" containsNumber="1" containsInteger="1" minValue="1998" maxValue="2018"/>
    </cacheField>
    <cacheField name="Date" numFmtId="14">
      <sharedItems containsSemiMixedTypes="0" containsNonDate="0" containsDate="1" containsString="0" minDate="1998-09-02T00:00:00" maxDate="2018-08-29T00:00:00"/>
    </cacheField>
    <cacheField name="Season" numFmtId="0">
      <sharedItems/>
    </cacheField>
    <cacheField name="Treatment" numFmtId="0">
      <sharedItems/>
    </cacheField>
    <cacheField name="Transect #" numFmtId="49">
      <sharedItems/>
    </cacheField>
    <cacheField name="Transect" numFmtId="0">
      <sharedItems count="4">
        <s v="1_Phragmites"/>
        <s v="2_Transition"/>
        <s v="3_No_Phragmites"/>
        <s v="Channel"/>
      </sharedItems>
    </cacheField>
    <cacheField name="Station" numFmtId="0">
      <sharedItems containsMixedTypes="1" containsNumber="1" minValue="0.05" maxValue="7.1"/>
    </cacheField>
    <cacheField name="Depth" numFmtId="0">
      <sharedItems count="4">
        <s v="Shallow"/>
        <s v="Medium"/>
        <s v="Deep"/>
        <s v="Channel"/>
      </sharedItems>
    </cacheField>
    <cacheField name="Salinity" numFmtId="1">
      <sharedItems containsString="0" containsBlank="1" containsNumber="1" minValue="1" maxValue="37"/>
    </cacheField>
    <cacheField name="Comment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08">
  <r>
    <s v="Mill Pond, Gloucester, MA"/>
    <x v="0"/>
    <d v="1998-09-02T00:00:00"/>
    <x v="0"/>
    <x v="0"/>
    <x v="0"/>
    <x v="0"/>
    <n v="1.1000000000000001"/>
    <x v="0"/>
    <n v="12"/>
  </r>
  <r>
    <s v="Mill Pond, Gloucester, MA"/>
    <x v="0"/>
    <d v="1998-09-02T00:00:00"/>
    <x v="0"/>
    <x v="0"/>
    <x v="0"/>
    <x v="0"/>
    <n v="1.1000000000000001"/>
    <x v="1"/>
    <n v="23"/>
  </r>
  <r>
    <s v="Mill Pond, Gloucester, MA"/>
    <x v="0"/>
    <d v="1998-09-02T00:00:00"/>
    <x v="0"/>
    <x v="0"/>
    <x v="0"/>
    <x v="0"/>
    <n v="1.1000000000000001"/>
    <x v="2"/>
    <n v="26"/>
  </r>
  <r>
    <s v="Mill Pond, Gloucester, MA"/>
    <x v="0"/>
    <d v="1998-09-02T00:00:00"/>
    <x v="0"/>
    <x v="0"/>
    <x v="0"/>
    <x v="1"/>
    <n v="2.1"/>
    <x v="0"/>
    <n v="16"/>
  </r>
  <r>
    <s v="Mill Pond, Gloucester, MA"/>
    <x v="0"/>
    <d v="1998-09-02T00:00:00"/>
    <x v="0"/>
    <x v="0"/>
    <x v="0"/>
    <x v="1"/>
    <n v="2.1"/>
    <x v="1"/>
    <n v="20"/>
  </r>
  <r>
    <s v="Mill Pond, Gloucester, MA"/>
    <x v="0"/>
    <d v="1998-09-02T00:00:00"/>
    <x v="0"/>
    <x v="0"/>
    <x v="0"/>
    <x v="1"/>
    <n v="2.1"/>
    <x v="2"/>
    <n v="27"/>
  </r>
  <r>
    <s v="Mill Pond, Gloucester, MA"/>
    <x v="0"/>
    <d v="1998-09-02T00:00:00"/>
    <x v="0"/>
    <x v="0"/>
    <x v="0"/>
    <x v="2"/>
    <n v="3.1"/>
    <x v="0"/>
    <n v="20"/>
  </r>
  <r>
    <s v="Mill Pond, Gloucester, MA"/>
    <x v="0"/>
    <d v="1998-09-02T00:00:00"/>
    <x v="0"/>
    <x v="0"/>
    <x v="0"/>
    <x v="2"/>
    <n v="3.1"/>
    <x v="1"/>
    <n v="23"/>
  </r>
  <r>
    <s v="Mill Pond, Gloucester, MA"/>
    <x v="0"/>
    <d v="1998-09-02T00:00:00"/>
    <x v="0"/>
    <x v="0"/>
    <x v="0"/>
    <x v="2"/>
    <n v="3.1"/>
    <x v="2"/>
    <n v="25"/>
  </r>
  <r>
    <s v="Mill Pond, Gloucester, MA"/>
    <x v="0"/>
    <d v="1998-09-02T00:00:00"/>
    <x v="0"/>
    <x v="0"/>
    <x v="0"/>
    <x v="1"/>
    <n v="4.0999999999999996"/>
    <x v="0"/>
    <n v="11"/>
  </r>
  <r>
    <s v="Mill Pond, Gloucester, MA"/>
    <x v="0"/>
    <d v="1998-09-02T00:00:00"/>
    <x v="0"/>
    <x v="0"/>
    <x v="0"/>
    <x v="1"/>
    <n v="4.0999999999999996"/>
    <x v="1"/>
    <n v="26"/>
  </r>
  <r>
    <s v="Mill Pond, Gloucester, MA"/>
    <x v="0"/>
    <d v="1998-09-02T00:00:00"/>
    <x v="0"/>
    <x v="0"/>
    <x v="0"/>
    <x v="1"/>
    <n v="4.0999999999999996"/>
    <x v="2"/>
    <n v="30"/>
  </r>
  <r>
    <s v="Mill Pond, Gloucester, MA"/>
    <x v="0"/>
    <d v="1998-09-02T00:00:00"/>
    <x v="0"/>
    <x v="0"/>
    <x v="0"/>
    <x v="2"/>
    <n v="7.1"/>
    <x v="0"/>
    <n v="10"/>
  </r>
  <r>
    <s v="Mill Pond, Gloucester, MA"/>
    <x v="0"/>
    <d v="1998-09-02T00:00:00"/>
    <x v="0"/>
    <x v="0"/>
    <x v="0"/>
    <x v="2"/>
    <n v="7.1"/>
    <x v="1"/>
    <n v="14"/>
  </r>
  <r>
    <s v="Mill Pond, Gloucester, MA"/>
    <x v="0"/>
    <d v="1998-09-02T00:00:00"/>
    <x v="0"/>
    <x v="0"/>
    <x v="0"/>
    <x v="2"/>
    <n v="7.1"/>
    <x v="2"/>
    <n v="16"/>
  </r>
  <r>
    <s v="Mill Pond, Gloucester, MA"/>
    <x v="0"/>
    <d v="1998-10-16T00:00:00"/>
    <x v="0"/>
    <x v="0"/>
    <x v="0"/>
    <x v="0"/>
    <n v="1.1000000000000001"/>
    <x v="0"/>
    <n v="15"/>
  </r>
  <r>
    <s v="Mill Pond, Gloucester, MA"/>
    <x v="0"/>
    <d v="1998-10-16T00:00:00"/>
    <x v="0"/>
    <x v="0"/>
    <x v="0"/>
    <x v="0"/>
    <n v="1.1000000000000001"/>
    <x v="1"/>
    <n v="20"/>
  </r>
  <r>
    <s v="Mill Pond, Gloucester, MA"/>
    <x v="0"/>
    <d v="1998-10-16T00:00:00"/>
    <x v="0"/>
    <x v="0"/>
    <x v="0"/>
    <x v="0"/>
    <n v="1.1000000000000001"/>
    <x v="2"/>
    <n v="25"/>
  </r>
  <r>
    <s v="Mill Pond, Gloucester, MA"/>
    <x v="0"/>
    <d v="1998-10-16T00:00:00"/>
    <x v="0"/>
    <x v="0"/>
    <x v="0"/>
    <x v="1"/>
    <n v="2.1"/>
    <x v="0"/>
    <n v="15"/>
  </r>
  <r>
    <s v="Mill Pond, Gloucester, MA"/>
    <x v="0"/>
    <d v="1998-10-16T00:00:00"/>
    <x v="0"/>
    <x v="0"/>
    <x v="0"/>
    <x v="1"/>
    <n v="2.1"/>
    <x v="1"/>
    <n v="21"/>
  </r>
  <r>
    <s v="Mill Pond, Gloucester, MA"/>
    <x v="0"/>
    <d v="1998-10-16T00:00:00"/>
    <x v="0"/>
    <x v="0"/>
    <x v="0"/>
    <x v="1"/>
    <n v="2.1"/>
    <x v="2"/>
    <n v="27"/>
  </r>
  <r>
    <s v="Mill Pond, Gloucester, MA"/>
    <x v="0"/>
    <d v="1998-10-16T00:00:00"/>
    <x v="0"/>
    <x v="0"/>
    <x v="0"/>
    <x v="2"/>
    <n v="3.1"/>
    <x v="0"/>
    <n v="16"/>
  </r>
  <r>
    <s v="Mill Pond, Gloucester, MA"/>
    <x v="0"/>
    <d v="1998-10-16T00:00:00"/>
    <x v="0"/>
    <x v="0"/>
    <x v="0"/>
    <x v="2"/>
    <n v="3.1"/>
    <x v="1"/>
    <n v="21"/>
  </r>
  <r>
    <s v="Mill Pond, Gloucester, MA"/>
    <x v="0"/>
    <d v="1998-10-16T00:00:00"/>
    <x v="0"/>
    <x v="0"/>
    <x v="0"/>
    <x v="2"/>
    <n v="3.1"/>
    <x v="2"/>
    <n v="27"/>
  </r>
  <r>
    <s v="Mill Pond, Gloucester, MA"/>
    <x v="0"/>
    <d v="1998-10-16T00:00:00"/>
    <x v="0"/>
    <x v="0"/>
    <x v="0"/>
    <x v="1"/>
    <n v="4.0999999999999996"/>
    <x v="0"/>
    <n v="20"/>
  </r>
  <r>
    <s v="Mill Pond, Gloucester, MA"/>
    <x v="0"/>
    <d v="1998-10-16T00:00:00"/>
    <x v="0"/>
    <x v="0"/>
    <x v="0"/>
    <x v="1"/>
    <n v="4.0999999999999996"/>
    <x v="1"/>
    <n v="25"/>
  </r>
  <r>
    <s v="Mill Pond, Gloucester, MA"/>
    <x v="0"/>
    <d v="1998-10-16T00:00:00"/>
    <x v="0"/>
    <x v="0"/>
    <x v="0"/>
    <x v="1"/>
    <n v="4.0999999999999996"/>
    <x v="2"/>
    <n v="27"/>
  </r>
  <r>
    <s v="Mill Pond, Gloucester, MA"/>
    <x v="0"/>
    <d v="1998-10-16T00:00:00"/>
    <x v="0"/>
    <x v="0"/>
    <x v="0"/>
    <x v="2"/>
    <n v="7.1"/>
    <x v="0"/>
    <n v="15"/>
  </r>
  <r>
    <s v="Mill Pond, Gloucester, MA"/>
    <x v="0"/>
    <d v="1998-10-16T00:00:00"/>
    <x v="0"/>
    <x v="0"/>
    <x v="0"/>
    <x v="2"/>
    <n v="7.1"/>
    <x v="1"/>
    <n v="15"/>
  </r>
  <r>
    <s v="Mill Pond, Gloucester, MA"/>
    <x v="0"/>
    <d v="1998-10-16T00:00:00"/>
    <x v="0"/>
    <x v="0"/>
    <x v="0"/>
    <x v="2"/>
    <n v="7.1"/>
    <x v="2"/>
    <n v="15"/>
  </r>
  <r>
    <s v="Mill Pond, Gloucester, MA"/>
    <x v="0"/>
    <d v="1998-10-29T00:00:00"/>
    <x v="0"/>
    <x v="0"/>
    <x v="0"/>
    <x v="0"/>
    <n v="1.1000000000000001"/>
    <x v="0"/>
    <n v="17"/>
  </r>
  <r>
    <s v="Mill Pond, Gloucester, MA"/>
    <x v="0"/>
    <d v="1998-10-29T00:00:00"/>
    <x v="0"/>
    <x v="0"/>
    <x v="0"/>
    <x v="0"/>
    <n v="1.1000000000000001"/>
    <x v="1"/>
    <n v="22"/>
  </r>
  <r>
    <s v="Mill Pond, Gloucester, MA"/>
    <x v="0"/>
    <d v="1998-10-29T00:00:00"/>
    <x v="0"/>
    <x v="0"/>
    <x v="0"/>
    <x v="0"/>
    <n v="1.1000000000000001"/>
    <x v="2"/>
    <n v="29"/>
  </r>
  <r>
    <s v="Mill Pond, Gloucester, MA"/>
    <x v="0"/>
    <d v="1998-10-29T00:00:00"/>
    <x v="0"/>
    <x v="0"/>
    <x v="0"/>
    <x v="1"/>
    <n v="2.1"/>
    <x v="0"/>
    <n v="17"/>
  </r>
  <r>
    <s v="Mill Pond, Gloucester, MA"/>
    <x v="0"/>
    <d v="1998-10-29T00:00:00"/>
    <x v="0"/>
    <x v="0"/>
    <x v="0"/>
    <x v="1"/>
    <n v="2.1"/>
    <x v="1"/>
    <n v="21"/>
  </r>
  <r>
    <s v="Mill Pond, Gloucester, MA"/>
    <x v="0"/>
    <d v="1998-10-29T00:00:00"/>
    <x v="0"/>
    <x v="0"/>
    <x v="0"/>
    <x v="1"/>
    <n v="2.1"/>
    <x v="2"/>
    <n v="29"/>
  </r>
  <r>
    <s v="Mill Pond, Gloucester, MA"/>
    <x v="0"/>
    <d v="1998-10-29T00:00:00"/>
    <x v="0"/>
    <x v="0"/>
    <x v="0"/>
    <x v="2"/>
    <n v="3.1"/>
    <x v="0"/>
    <n v="17"/>
  </r>
  <r>
    <s v="Mill Pond, Gloucester, MA"/>
    <x v="0"/>
    <d v="1998-10-29T00:00:00"/>
    <x v="0"/>
    <x v="0"/>
    <x v="0"/>
    <x v="2"/>
    <n v="3.1"/>
    <x v="1"/>
    <n v="25"/>
  </r>
  <r>
    <s v="Mill Pond, Gloucester, MA"/>
    <x v="0"/>
    <d v="1998-10-29T00:00:00"/>
    <x v="0"/>
    <x v="0"/>
    <x v="0"/>
    <x v="2"/>
    <n v="3.1"/>
    <x v="2"/>
    <n v="26"/>
  </r>
  <r>
    <s v="Mill Pond, Gloucester, MA"/>
    <x v="0"/>
    <d v="1998-10-29T00:00:00"/>
    <x v="0"/>
    <x v="0"/>
    <x v="0"/>
    <x v="1"/>
    <n v="4.0999999999999996"/>
    <x v="0"/>
    <n v="21"/>
  </r>
  <r>
    <s v="Mill Pond, Gloucester, MA"/>
    <x v="0"/>
    <d v="1998-10-29T00:00:00"/>
    <x v="0"/>
    <x v="0"/>
    <x v="0"/>
    <x v="1"/>
    <n v="4.0999999999999996"/>
    <x v="1"/>
    <n v="28"/>
  </r>
  <r>
    <s v="Mill Pond, Gloucester, MA"/>
    <x v="0"/>
    <d v="1998-10-29T00:00:00"/>
    <x v="0"/>
    <x v="0"/>
    <x v="0"/>
    <x v="1"/>
    <n v="4.0999999999999996"/>
    <x v="2"/>
    <n v="30"/>
  </r>
  <r>
    <s v="Mill Pond, Gloucester, MA"/>
    <x v="0"/>
    <d v="1998-10-29T00:00:00"/>
    <x v="0"/>
    <x v="0"/>
    <x v="0"/>
    <x v="2"/>
    <n v="7.1"/>
    <x v="0"/>
    <n v="23"/>
  </r>
  <r>
    <s v="Mill Pond, Gloucester, MA"/>
    <x v="0"/>
    <d v="1998-10-29T00:00:00"/>
    <x v="0"/>
    <x v="0"/>
    <x v="0"/>
    <x v="2"/>
    <n v="7.1"/>
    <x v="1"/>
    <n v="20"/>
  </r>
  <r>
    <s v="Mill Pond, Gloucester, MA"/>
    <x v="0"/>
    <d v="1998-10-29T00:00:00"/>
    <x v="0"/>
    <x v="0"/>
    <x v="0"/>
    <x v="2"/>
    <n v="7.1"/>
    <x v="2"/>
    <n v="20"/>
  </r>
  <r>
    <s v="Mill Pond, Gloucester, MA"/>
    <x v="1"/>
    <d v="1999-06-11T00:00:00"/>
    <x v="1"/>
    <x v="0"/>
    <x v="0"/>
    <x v="0"/>
    <n v="1.1000000000000001"/>
    <x v="1"/>
    <n v="21"/>
  </r>
  <r>
    <s v="Mill Pond, Gloucester, MA"/>
    <x v="1"/>
    <d v="1999-06-11T00:00:00"/>
    <x v="1"/>
    <x v="0"/>
    <x v="0"/>
    <x v="0"/>
    <n v="1.1000000000000001"/>
    <x v="2"/>
    <n v="34"/>
  </r>
  <r>
    <s v="Mill Pond, Gloucester, MA"/>
    <x v="1"/>
    <d v="1999-06-11T00:00:00"/>
    <x v="1"/>
    <x v="0"/>
    <x v="0"/>
    <x v="1"/>
    <n v="2.1"/>
    <x v="1"/>
    <n v="25"/>
  </r>
  <r>
    <s v="Mill Pond, Gloucester, MA"/>
    <x v="1"/>
    <d v="1999-06-11T00:00:00"/>
    <x v="1"/>
    <x v="0"/>
    <x v="0"/>
    <x v="1"/>
    <n v="2.1"/>
    <x v="2"/>
    <n v="26"/>
  </r>
  <r>
    <s v="Mill Pond, Gloucester, MA"/>
    <x v="1"/>
    <d v="1999-06-11T00:00:00"/>
    <x v="1"/>
    <x v="0"/>
    <x v="0"/>
    <x v="2"/>
    <n v="3.1"/>
    <x v="2"/>
    <n v="28"/>
  </r>
  <r>
    <s v="Mill Pond, Gloucester, MA"/>
    <x v="1"/>
    <d v="1999-06-11T00:00:00"/>
    <x v="1"/>
    <x v="0"/>
    <x v="0"/>
    <x v="1"/>
    <n v="4.0999999999999996"/>
    <x v="0"/>
    <n v="15"/>
  </r>
  <r>
    <s v="Mill Pond, Gloucester, MA"/>
    <x v="1"/>
    <d v="1999-06-11T00:00:00"/>
    <x v="1"/>
    <x v="0"/>
    <x v="0"/>
    <x v="1"/>
    <n v="4.0999999999999996"/>
    <x v="1"/>
    <n v="25"/>
  </r>
  <r>
    <s v="Mill Pond, Gloucester, MA"/>
    <x v="1"/>
    <d v="1999-06-11T00:00:00"/>
    <x v="1"/>
    <x v="0"/>
    <x v="0"/>
    <x v="1"/>
    <n v="4.0999999999999996"/>
    <x v="2"/>
    <n v="27"/>
  </r>
  <r>
    <s v="Mill Pond, Gloucester, MA"/>
    <x v="1"/>
    <d v="1999-06-11T00:00:00"/>
    <x v="1"/>
    <x v="0"/>
    <x v="0"/>
    <x v="2"/>
    <n v="7.1"/>
    <x v="0"/>
    <n v="12"/>
  </r>
  <r>
    <s v="Mill Pond, Gloucester, MA"/>
    <x v="1"/>
    <d v="1999-06-11T00:00:00"/>
    <x v="1"/>
    <x v="0"/>
    <x v="0"/>
    <x v="2"/>
    <n v="7.1"/>
    <x v="1"/>
    <n v="15"/>
  </r>
  <r>
    <s v="Mill Pond, Gloucester, MA"/>
    <x v="1"/>
    <d v="1999-06-11T00:00:00"/>
    <x v="1"/>
    <x v="0"/>
    <x v="0"/>
    <x v="2"/>
    <n v="7.1"/>
    <x v="2"/>
    <n v="15"/>
  </r>
  <r>
    <s v="Mill Pond, Gloucester, MA"/>
    <x v="1"/>
    <d v="1999-11-10T00:00:00"/>
    <x v="0"/>
    <x v="0"/>
    <x v="0"/>
    <x v="0"/>
    <n v="1.1000000000000001"/>
    <x v="0"/>
    <n v="10"/>
  </r>
  <r>
    <s v="Mill Pond, Gloucester, MA"/>
    <x v="1"/>
    <d v="1999-11-10T00:00:00"/>
    <x v="0"/>
    <x v="0"/>
    <x v="0"/>
    <x v="0"/>
    <n v="1.1000000000000001"/>
    <x v="2"/>
    <n v="20"/>
  </r>
  <r>
    <s v="Mill Pond, Gloucester, MA"/>
    <x v="1"/>
    <d v="1999-11-10T00:00:00"/>
    <x v="0"/>
    <x v="0"/>
    <x v="0"/>
    <x v="1"/>
    <n v="2.1"/>
    <x v="0"/>
    <n v="18"/>
  </r>
  <r>
    <s v="Mill Pond, Gloucester, MA"/>
    <x v="1"/>
    <d v="1999-11-10T00:00:00"/>
    <x v="0"/>
    <x v="0"/>
    <x v="0"/>
    <x v="1"/>
    <n v="2.1"/>
    <x v="1"/>
    <n v="23"/>
  </r>
  <r>
    <s v="Mill Pond, Gloucester, MA"/>
    <x v="1"/>
    <d v="1999-11-10T00:00:00"/>
    <x v="0"/>
    <x v="0"/>
    <x v="0"/>
    <x v="2"/>
    <n v="3.1"/>
    <x v="0"/>
    <n v="26"/>
  </r>
  <r>
    <s v="Mill Pond, Gloucester, MA"/>
    <x v="1"/>
    <d v="1999-11-10T00:00:00"/>
    <x v="0"/>
    <x v="0"/>
    <x v="0"/>
    <x v="2"/>
    <n v="3.1"/>
    <x v="1"/>
    <n v="30"/>
  </r>
  <r>
    <s v="Mill Pond, Gloucester, MA"/>
    <x v="1"/>
    <d v="1999-11-10T00:00:00"/>
    <x v="0"/>
    <x v="0"/>
    <x v="0"/>
    <x v="2"/>
    <n v="3.1"/>
    <x v="2"/>
    <n v="29"/>
  </r>
  <r>
    <s v="Mill Pond, Gloucester, MA"/>
    <x v="1"/>
    <d v="1999-11-10T00:00:00"/>
    <x v="0"/>
    <x v="0"/>
    <x v="0"/>
    <x v="1"/>
    <n v="4.0999999999999996"/>
    <x v="0"/>
    <n v="11"/>
  </r>
  <r>
    <s v="Mill Pond, Gloucester, MA"/>
    <x v="1"/>
    <d v="1999-11-10T00:00:00"/>
    <x v="0"/>
    <x v="0"/>
    <x v="0"/>
    <x v="1"/>
    <n v="4.0999999999999996"/>
    <x v="1"/>
    <n v="24"/>
  </r>
  <r>
    <s v="Mill Pond, Gloucester, MA"/>
    <x v="1"/>
    <d v="1999-11-10T00:00:00"/>
    <x v="0"/>
    <x v="0"/>
    <x v="0"/>
    <x v="1"/>
    <n v="4.0999999999999996"/>
    <x v="2"/>
    <n v="29"/>
  </r>
  <r>
    <s v="Mill Pond, Gloucester, MA"/>
    <x v="1"/>
    <d v="1999-11-10T00:00:00"/>
    <x v="0"/>
    <x v="0"/>
    <x v="0"/>
    <x v="2"/>
    <n v="7.1"/>
    <x v="0"/>
    <n v="16"/>
  </r>
  <r>
    <s v="Mill Pond, Gloucester, MA"/>
    <x v="1"/>
    <d v="1999-11-10T00:00:00"/>
    <x v="0"/>
    <x v="0"/>
    <x v="0"/>
    <x v="2"/>
    <n v="7.1"/>
    <x v="1"/>
    <n v="21"/>
  </r>
  <r>
    <s v="Mill Pond, Gloucester, MA"/>
    <x v="1"/>
    <d v="1999-11-10T00:00:00"/>
    <x v="0"/>
    <x v="0"/>
    <x v="0"/>
    <x v="2"/>
    <n v="7.1"/>
    <x v="2"/>
    <n v="21"/>
  </r>
  <r>
    <s v="Mill Pond, Gloucester, MA"/>
    <x v="2"/>
    <d v="2000-05-01T00:00:00"/>
    <x v="1"/>
    <x v="0"/>
    <x v="0"/>
    <x v="0"/>
    <n v="1.1000000000000001"/>
    <x v="0"/>
    <n v="3"/>
  </r>
  <r>
    <s v="Mill Pond, Gloucester, MA"/>
    <x v="2"/>
    <d v="2000-05-01T00:00:00"/>
    <x v="1"/>
    <x v="0"/>
    <x v="0"/>
    <x v="0"/>
    <n v="1.1000000000000001"/>
    <x v="0"/>
    <n v="5"/>
  </r>
  <r>
    <s v="Mill Pond, Gloucester, MA"/>
    <x v="2"/>
    <d v="2000-05-01T00:00:00"/>
    <x v="1"/>
    <x v="0"/>
    <x v="0"/>
    <x v="0"/>
    <n v="1.1000000000000001"/>
    <x v="1"/>
    <n v="5"/>
  </r>
  <r>
    <s v="Mill Pond, Gloucester, MA"/>
    <x v="2"/>
    <d v="2000-05-01T00:00:00"/>
    <x v="1"/>
    <x v="0"/>
    <x v="0"/>
    <x v="0"/>
    <n v="1.1000000000000001"/>
    <x v="1"/>
    <n v="23"/>
  </r>
  <r>
    <s v="Mill Pond, Gloucester, MA"/>
    <x v="2"/>
    <d v="2000-05-01T00:00:00"/>
    <x v="1"/>
    <x v="0"/>
    <x v="0"/>
    <x v="0"/>
    <n v="1.1000000000000001"/>
    <x v="2"/>
    <n v="23"/>
  </r>
  <r>
    <s v="Mill Pond, Gloucester, MA"/>
    <x v="2"/>
    <d v="2000-05-01T00:00:00"/>
    <x v="1"/>
    <x v="0"/>
    <x v="0"/>
    <x v="0"/>
    <n v="1.1000000000000001"/>
    <x v="2"/>
    <n v="25"/>
  </r>
  <r>
    <s v="Mill Pond, Gloucester, MA"/>
    <x v="2"/>
    <d v="2000-05-01T00:00:00"/>
    <x v="1"/>
    <x v="0"/>
    <x v="0"/>
    <x v="1"/>
    <n v="2.1"/>
    <x v="0"/>
    <n v="5"/>
  </r>
  <r>
    <s v="Mill Pond, Gloucester, MA"/>
    <x v="2"/>
    <d v="2000-05-01T00:00:00"/>
    <x v="1"/>
    <x v="0"/>
    <x v="0"/>
    <x v="1"/>
    <n v="2.1"/>
    <x v="0"/>
    <n v="4"/>
  </r>
  <r>
    <s v="Mill Pond, Gloucester, MA"/>
    <x v="2"/>
    <d v="2000-05-01T00:00:00"/>
    <x v="1"/>
    <x v="0"/>
    <x v="0"/>
    <x v="1"/>
    <n v="2.1"/>
    <x v="1"/>
    <n v="5"/>
  </r>
  <r>
    <s v="Mill Pond, Gloucester, MA"/>
    <x v="2"/>
    <d v="2000-05-01T00:00:00"/>
    <x v="1"/>
    <x v="0"/>
    <x v="0"/>
    <x v="1"/>
    <n v="2.1"/>
    <x v="1"/>
    <n v="24"/>
  </r>
  <r>
    <s v="Mill Pond, Gloucester, MA"/>
    <x v="2"/>
    <d v="2000-05-01T00:00:00"/>
    <x v="1"/>
    <x v="0"/>
    <x v="0"/>
    <x v="1"/>
    <n v="2.1"/>
    <x v="2"/>
    <n v="30"/>
  </r>
  <r>
    <s v="Mill Pond, Gloucester, MA"/>
    <x v="2"/>
    <d v="2000-05-01T00:00:00"/>
    <x v="1"/>
    <x v="0"/>
    <x v="0"/>
    <x v="1"/>
    <n v="2.1"/>
    <x v="2"/>
    <n v="27"/>
  </r>
  <r>
    <s v="Mill Pond, Gloucester, MA"/>
    <x v="2"/>
    <d v="2000-05-01T00:00:00"/>
    <x v="1"/>
    <x v="0"/>
    <x v="0"/>
    <x v="2"/>
    <n v="3.1"/>
    <x v="0"/>
    <n v="10"/>
  </r>
  <r>
    <s v="Mill Pond, Gloucester, MA"/>
    <x v="2"/>
    <d v="2000-05-01T00:00:00"/>
    <x v="1"/>
    <x v="0"/>
    <x v="0"/>
    <x v="2"/>
    <n v="3.1"/>
    <x v="0"/>
    <n v="23"/>
  </r>
  <r>
    <s v="Mill Pond, Gloucester, MA"/>
    <x v="2"/>
    <d v="2000-05-01T00:00:00"/>
    <x v="1"/>
    <x v="0"/>
    <x v="0"/>
    <x v="2"/>
    <n v="3.1"/>
    <x v="1"/>
    <n v="20"/>
  </r>
  <r>
    <s v="Mill Pond, Gloucester, MA"/>
    <x v="2"/>
    <d v="2000-05-01T00:00:00"/>
    <x v="1"/>
    <x v="0"/>
    <x v="0"/>
    <x v="2"/>
    <n v="3.1"/>
    <x v="1"/>
    <n v="28"/>
  </r>
  <r>
    <s v="Mill Pond, Gloucester, MA"/>
    <x v="2"/>
    <d v="2000-05-01T00:00:00"/>
    <x v="1"/>
    <x v="0"/>
    <x v="0"/>
    <x v="2"/>
    <n v="3.1"/>
    <x v="2"/>
    <n v="23"/>
  </r>
  <r>
    <s v="Mill Pond, Gloucester, MA"/>
    <x v="2"/>
    <d v="2000-05-01T00:00:00"/>
    <x v="1"/>
    <x v="0"/>
    <x v="0"/>
    <x v="2"/>
    <n v="3.1"/>
    <x v="2"/>
    <n v="27"/>
  </r>
  <r>
    <s v="Mill Pond, Gloucester, MA"/>
    <x v="2"/>
    <d v="2000-05-01T00:00:00"/>
    <x v="1"/>
    <x v="0"/>
    <x v="0"/>
    <x v="1"/>
    <n v="4.0999999999999996"/>
    <x v="0"/>
    <n v="10"/>
  </r>
  <r>
    <s v="Mill Pond, Gloucester, MA"/>
    <x v="2"/>
    <d v="2000-05-01T00:00:00"/>
    <x v="1"/>
    <x v="0"/>
    <x v="0"/>
    <x v="1"/>
    <n v="4.0999999999999996"/>
    <x v="0"/>
    <n v="5"/>
  </r>
  <r>
    <s v="Mill Pond, Gloucester, MA"/>
    <x v="2"/>
    <d v="2000-05-01T00:00:00"/>
    <x v="1"/>
    <x v="0"/>
    <x v="0"/>
    <x v="1"/>
    <n v="4.0999999999999996"/>
    <x v="1"/>
    <n v="20"/>
  </r>
  <r>
    <s v="Mill Pond, Gloucester, MA"/>
    <x v="2"/>
    <d v="2000-05-01T00:00:00"/>
    <x v="1"/>
    <x v="0"/>
    <x v="0"/>
    <x v="1"/>
    <n v="4.0999999999999996"/>
    <x v="1"/>
    <n v="24"/>
  </r>
  <r>
    <s v="Mill Pond, Gloucester, MA"/>
    <x v="2"/>
    <d v="2000-05-01T00:00:00"/>
    <x v="1"/>
    <x v="0"/>
    <x v="0"/>
    <x v="1"/>
    <n v="4.0999999999999996"/>
    <x v="2"/>
    <n v="23"/>
  </r>
  <r>
    <s v="Mill Pond, Gloucester, MA"/>
    <x v="2"/>
    <d v="2000-05-01T00:00:00"/>
    <x v="1"/>
    <x v="0"/>
    <x v="0"/>
    <x v="1"/>
    <n v="4.0999999999999996"/>
    <x v="2"/>
    <n v="23"/>
  </r>
  <r>
    <s v="Mill Pond, Gloucester, MA"/>
    <x v="2"/>
    <d v="2000-05-01T00:00:00"/>
    <x v="1"/>
    <x v="0"/>
    <x v="0"/>
    <x v="2"/>
    <n v="7.1"/>
    <x v="0"/>
    <n v="10"/>
  </r>
  <r>
    <s v="Mill Pond, Gloucester, MA"/>
    <x v="2"/>
    <d v="2000-05-01T00:00:00"/>
    <x v="1"/>
    <x v="0"/>
    <x v="0"/>
    <x v="2"/>
    <n v="7.1"/>
    <x v="0"/>
    <n v="9"/>
  </r>
  <r>
    <s v="Mill Pond, Gloucester, MA"/>
    <x v="2"/>
    <d v="2000-05-01T00:00:00"/>
    <x v="1"/>
    <x v="0"/>
    <x v="0"/>
    <x v="2"/>
    <n v="7.1"/>
    <x v="2"/>
    <n v="20"/>
  </r>
  <r>
    <s v="Mill Pond, Gloucester, MA"/>
    <x v="2"/>
    <d v="2000-05-01T00:00:00"/>
    <x v="1"/>
    <x v="0"/>
    <x v="0"/>
    <x v="2"/>
    <n v="7.1"/>
    <x v="2"/>
    <n v="16"/>
  </r>
  <r>
    <s v="Mill Pond, Gloucester, MA"/>
    <x v="2"/>
    <d v="2000-05-03T00:00:00"/>
    <x v="1"/>
    <x v="0"/>
    <x v="0"/>
    <x v="0"/>
    <n v="1.1000000000000001"/>
    <x v="0"/>
    <n v="4"/>
  </r>
  <r>
    <s v="Mill Pond, Gloucester, MA"/>
    <x v="2"/>
    <d v="2000-05-03T00:00:00"/>
    <x v="1"/>
    <x v="0"/>
    <x v="0"/>
    <x v="0"/>
    <n v="1.1000000000000001"/>
    <x v="1"/>
    <n v="5"/>
  </r>
  <r>
    <s v="Mill Pond, Gloucester, MA"/>
    <x v="2"/>
    <d v="2000-05-03T00:00:00"/>
    <x v="1"/>
    <x v="0"/>
    <x v="0"/>
    <x v="0"/>
    <n v="1.1000000000000001"/>
    <x v="2"/>
    <n v="19"/>
  </r>
  <r>
    <s v="Mill Pond, Gloucester, MA"/>
    <x v="2"/>
    <d v="2000-05-03T00:00:00"/>
    <x v="1"/>
    <x v="0"/>
    <x v="0"/>
    <x v="1"/>
    <n v="2.1"/>
    <x v="0"/>
    <n v="10"/>
  </r>
  <r>
    <s v="Mill Pond, Gloucester, MA"/>
    <x v="2"/>
    <d v="2000-05-03T00:00:00"/>
    <x v="1"/>
    <x v="0"/>
    <x v="0"/>
    <x v="1"/>
    <n v="2.1"/>
    <x v="1"/>
    <n v="24"/>
  </r>
  <r>
    <s v="Mill Pond, Gloucester, MA"/>
    <x v="2"/>
    <d v="2000-05-03T00:00:00"/>
    <x v="1"/>
    <x v="0"/>
    <x v="0"/>
    <x v="1"/>
    <n v="2.1"/>
    <x v="2"/>
    <n v="29"/>
  </r>
  <r>
    <s v="Mill Pond, Gloucester, MA"/>
    <x v="2"/>
    <d v="2000-05-03T00:00:00"/>
    <x v="1"/>
    <x v="0"/>
    <x v="0"/>
    <x v="2"/>
    <n v="3.1"/>
    <x v="0"/>
    <n v="11"/>
  </r>
  <r>
    <s v="Mill Pond, Gloucester, MA"/>
    <x v="2"/>
    <d v="2000-05-03T00:00:00"/>
    <x v="1"/>
    <x v="0"/>
    <x v="0"/>
    <x v="2"/>
    <n v="3.1"/>
    <x v="1"/>
    <n v="25"/>
  </r>
  <r>
    <s v="Mill Pond, Gloucester, MA"/>
    <x v="2"/>
    <d v="2000-05-03T00:00:00"/>
    <x v="1"/>
    <x v="0"/>
    <x v="0"/>
    <x v="2"/>
    <n v="3.1"/>
    <x v="2"/>
    <n v="30"/>
  </r>
  <r>
    <s v="Mill Pond, Gloucester, MA"/>
    <x v="2"/>
    <d v="2000-05-03T00:00:00"/>
    <x v="1"/>
    <x v="0"/>
    <x v="0"/>
    <x v="1"/>
    <n v="4.0999999999999996"/>
    <x v="0"/>
    <n v="7"/>
  </r>
  <r>
    <s v="Mill Pond, Gloucester, MA"/>
    <x v="2"/>
    <d v="2000-05-03T00:00:00"/>
    <x v="1"/>
    <x v="0"/>
    <x v="0"/>
    <x v="1"/>
    <n v="4.0999999999999996"/>
    <x v="2"/>
    <n v="26"/>
  </r>
  <r>
    <s v="Mill Pond, Gloucester, MA"/>
    <x v="2"/>
    <d v="2000-05-03T00:00:00"/>
    <x v="1"/>
    <x v="0"/>
    <x v="0"/>
    <x v="2"/>
    <n v="7.1"/>
    <x v="0"/>
    <n v="10"/>
  </r>
  <r>
    <s v="Mill Pond, Gloucester, MA"/>
    <x v="2"/>
    <d v="2000-05-03T00:00:00"/>
    <x v="1"/>
    <x v="0"/>
    <x v="0"/>
    <x v="2"/>
    <n v="7.1"/>
    <x v="1"/>
    <n v="20"/>
  </r>
  <r>
    <s v="Mill Pond, Gloucester, MA"/>
    <x v="2"/>
    <d v="2000-05-03T00:00:00"/>
    <x v="1"/>
    <x v="0"/>
    <x v="0"/>
    <x v="2"/>
    <n v="7.1"/>
    <x v="2"/>
    <n v="15"/>
  </r>
  <r>
    <s v="Mill Pond, Gloucester, MA"/>
    <x v="2"/>
    <d v="2000-05-03T00:00:00"/>
    <x v="1"/>
    <x v="0"/>
    <x v="0"/>
    <x v="3"/>
    <s v="Mill Pond"/>
    <x v="0"/>
    <n v="1"/>
  </r>
  <r>
    <s v="Mill Pond, Gloucester, MA"/>
    <x v="2"/>
    <d v="2000-05-04T00:00:00"/>
    <x v="1"/>
    <x v="0"/>
    <x v="0"/>
    <x v="0"/>
    <n v="1.1000000000000001"/>
    <x v="0"/>
    <n v="4"/>
  </r>
  <r>
    <s v="Mill Pond, Gloucester, MA"/>
    <x v="2"/>
    <d v="2000-05-04T00:00:00"/>
    <x v="1"/>
    <x v="0"/>
    <x v="0"/>
    <x v="0"/>
    <n v="1.1000000000000001"/>
    <x v="1"/>
    <n v="8"/>
  </r>
  <r>
    <s v="Mill Pond, Gloucester, MA"/>
    <x v="2"/>
    <d v="2000-05-04T00:00:00"/>
    <x v="1"/>
    <x v="0"/>
    <x v="0"/>
    <x v="0"/>
    <n v="1.1000000000000001"/>
    <x v="2"/>
    <n v="19"/>
  </r>
  <r>
    <s v="Mill Pond, Gloucester, MA"/>
    <x v="2"/>
    <d v="2000-05-04T00:00:00"/>
    <x v="1"/>
    <x v="0"/>
    <x v="0"/>
    <x v="1"/>
    <n v="2.1"/>
    <x v="0"/>
    <n v="5"/>
  </r>
  <r>
    <s v="Mill Pond, Gloucester, MA"/>
    <x v="2"/>
    <d v="2000-05-04T00:00:00"/>
    <x v="1"/>
    <x v="0"/>
    <x v="0"/>
    <x v="1"/>
    <n v="2.1"/>
    <x v="1"/>
    <n v="12"/>
  </r>
  <r>
    <s v="Mill Pond, Gloucester, MA"/>
    <x v="2"/>
    <d v="2000-05-04T00:00:00"/>
    <x v="1"/>
    <x v="0"/>
    <x v="0"/>
    <x v="1"/>
    <n v="2.1"/>
    <x v="2"/>
    <n v="20"/>
  </r>
  <r>
    <s v="Mill Pond, Gloucester, MA"/>
    <x v="2"/>
    <d v="2000-05-04T00:00:00"/>
    <x v="1"/>
    <x v="0"/>
    <x v="0"/>
    <x v="2"/>
    <n v="3.1"/>
    <x v="0"/>
    <n v="9"/>
  </r>
  <r>
    <s v="Mill Pond, Gloucester, MA"/>
    <x v="2"/>
    <d v="2000-05-04T00:00:00"/>
    <x v="1"/>
    <x v="0"/>
    <x v="0"/>
    <x v="2"/>
    <n v="3.1"/>
    <x v="1"/>
    <n v="29"/>
  </r>
  <r>
    <s v="Mill Pond, Gloucester, MA"/>
    <x v="2"/>
    <d v="2000-05-04T00:00:00"/>
    <x v="1"/>
    <x v="0"/>
    <x v="0"/>
    <x v="2"/>
    <n v="3.1"/>
    <x v="2"/>
    <n v="25"/>
  </r>
  <r>
    <s v="Mill Pond, Gloucester, MA"/>
    <x v="2"/>
    <d v="2000-05-04T00:00:00"/>
    <x v="1"/>
    <x v="0"/>
    <x v="0"/>
    <x v="1"/>
    <n v="4.0999999999999996"/>
    <x v="0"/>
    <n v="1"/>
  </r>
  <r>
    <s v="Mill Pond, Gloucester, MA"/>
    <x v="2"/>
    <d v="2000-05-04T00:00:00"/>
    <x v="1"/>
    <x v="0"/>
    <x v="0"/>
    <x v="1"/>
    <n v="4.0999999999999996"/>
    <x v="1"/>
    <n v="24"/>
  </r>
  <r>
    <s v="Mill Pond, Gloucester, MA"/>
    <x v="2"/>
    <d v="2000-05-04T00:00:00"/>
    <x v="1"/>
    <x v="0"/>
    <x v="0"/>
    <x v="1"/>
    <n v="4.0999999999999996"/>
    <x v="2"/>
    <n v="29"/>
  </r>
  <r>
    <s v="Mill Pond, Gloucester, MA"/>
    <x v="2"/>
    <d v="2000-05-04T00:00:00"/>
    <x v="1"/>
    <x v="0"/>
    <x v="0"/>
    <x v="2"/>
    <n v="7.1"/>
    <x v="0"/>
    <n v="10"/>
  </r>
  <r>
    <s v="Mill Pond, Gloucester, MA"/>
    <x v="2"/>
    <d v="2000-05-04T00:00:00"/>
    <x v="1"/>
    <x v="0"/>
    <x v="0"/>
    <x v="2"/>
    <n v="7.1"/>
    <x v="1"/>
    <n v="13"/>
  </r>
  <r>
    <s v="Mill Pond, Gloucester, MA"/>
    <x v="2"/>
    <d v="2000-05-04T00:00:00"/>
    <x v="1"/>
    <x v="0"/>
    <x v="0"/>
    <x v="2"/>
    <n v="7.1"/>
    <x v="2"/>
    <n v="12"/>
  </r>
  <r>
    <s v="Mill Pond, Gloucester, MA"/>
    <x v="2"/>
    <d v="2000-05-04T00:00:00"/>
    <x v="1"/>
    <x v="0"/>
    <x v="0"/>
    <x v="3"/>
    <s v="Mill Pond"/>
    <x v="0"/>
    <n v="5"/>
  </r>
  <r>
    <s v="Mill Pond, Gloucester, MA"/>
    <x v="2"/>
    <d v="2000-05-09T00:00:00"/>
    <x v="1"/>
    <x v="0"/>
    <x v="0"/>
    <x v="0"/>
    <n v="1.1000000000000001"/>
    <x v="0"/>
    <n v="4"/>
  </r>
  <r>
    <s v="Mill Pond, Gloucester, MA"/>
    <x v="2"/>
    <d v="2000-05-09T00:00:00"/>
    <x v="1"/>
    <x v="0"/>
    <x v="0"/>
    <x v="0"/>
    <n v="1.1000000000000001"/>
    <x v="1"/>
    <n v="10"/>
  </r>
  <r>
    <s v="Mill Pond, Gloucester, MA"/>
    <x v="2"/>
    <d v="2000-05-09T00:00:00"/>
    <x v="1"/>
    <x v="0"/>
    <x v="0"/>
    <x v="0"/>
    <n v="1.1000000000000001"/>
    <x v="2"/>
    <n v="21"/>
  </r>
  <r>
    <s v="Mill Pond, Gloucester, MA"/>
    <x v="2"/>
    <d v="2000-05-09T00:00:00"/>
    <x v="1"/>
    <x v="0"/>
    <x v="0"/>
    <x v="1"/>
    <n v="2.1"/>
    <x v="0"/>
    <n v="13"/>
  </r>
  <r>
    <s v="Mill Pond, Gloucester, MA"/>
    <x v="2"/>
    <d v="2000-05-09T00:00:00"/>
    <x v="1"/>
    <x v="0"/>
    <x v="0"/>
    <x v="1"/>
    <n v="2.1"/>
    <x v="1"/>
    <n v="25"/>
  </r>
  <r>
    <s v="Mill Pond, Gloucester, MA"/>
    <x v="2"/>
    <d v="2000-05-09T00:00:00"/>
    <x v="1"/>
    <x v="0"/>
    <x v="0"/>
    <x v="1"/>
    <n v="2.1"/>
    <x v="2"/>
    <n v="20"/>
  </r>
  <r>
    <s v="Mill Pond, Gloucester, MA"/>
    <x v="2"/>
    <d v="2000-05-09T00:00:00"/>
    <x v="1"/>
    <x v="0"/>
    <x v="0"/>
    <x v="2"/>
    <n v="3.1"/>
    <x v="0"/>
    <n v="20"/>
  </r>
  <r>
    <s v="Mill Pond, Gloucester, MA"/>
    <x v="2"/>
    <d v="2000-05-09T00:00:00"/>
    <x v="1"/>
    <x v="0"/>
    <x v="0"/>
    <x v="2"/>
    <n v="3.1"/>
    <x v="1"/>
    <n v="25"/>
  </r>
  <r>
    <s v="Mill Pond, Gloucester, MA"/>
    <x v="2"/>
    <d v="2000-05-09T00:00:00"/>
    <x v="1"/>
    <x v="0"/>
    <x v="0"/>
    <x v="2"/>
    <n v="3.1"/>
    <x v="2"/>
    <n v="20"/>
  </r>
  <r>
    <s v="Mill Pond, Gloucester, MA"/>
    <x v="2"/>
    <d v="2000-05-09T00:00:00"/>
    <x v="1"/>
    <x v="0"/>
    <x v="0"/>
    <x v="1"/>
    <n v="4.0999999999999996"/>
    <x v="0"/>
    <n v="5"/>
  </r>
  <r>
    <s v="Mill Pond, Gloucester, MA"/>
    <x v="2"/>
    <d v="2000-05-09T00:00:00"/>
    <x v="1"/>
    <x v="0"/>
    <x v="0"/>
    <x v="1"/>
    <n v="4.0999999999999996"/>
    <x v="1"/>
    <n v="15"/>
  </r>
  <r>
    <s v="Mill Pond, Gloucester, MA"/>
    <x v="2"/>
    <d v="2000-05-09T00:00:00"/>
    <x v="1"/>
    <x v="0"/>
    <x v="0"/>
    <x v="1"/>
    <n v="4.0999999999999996"/>
    <x v="2"/>
    <n v="25"/>
  </r>
  <r>
    <s v="Mill Pond, Gloucester, MA"/>
    <x v="2"/>
    <d v="2000-05-09T00:00:00"/>
    <x v="1"/>
    <x v="0"/>
    <x v="0"/>
    <x v="2"/>
    <n v="7.1"/>
    <x v="0"/>
    <n v="12"/>
  </r>
  <r>
    <s v="Mill Pond, Gloucester, MA"/>
    <x v="2"/>
    <d v="2000-05-09T00:00:00"/>
    <x v="1"/>
    <x v="0"/>
    <x v="0"/>
    <x v="2"/>
    <n v="7.1"/>
    <x v="1"/>
    <n v="10"/>
  </r>
  <r>
    <s v="Mill Pond, Gloucester, MA"/>
    <x v="2"/>
    <d v="2000-05-09T00:00:00"/>
    <x v="1"/>
    <x v="0"/>
    <x v="0"/>
    <x v="2"/>
    <n v="7.1"/>
    <x v="2"/>
    <n v="15"/>
  </r>
  <r>
    <s v="Mill Pond, Gloucester, MA"/>
    <x v="2"/>
    <d v="2000-10-02T00:00:00"/>
    <x v="0"/>
    <x v="0"/>
    <x v="0"/>
    <x v="0"/>
    <n v="1.1000000000000001"/>
    <x v="0"/>
    <n v="15"/>
  </r>
  <r>
    <s v="Mill Pond, Gloucester, MA"/>
    <x v="2"/>
    <d v="2000-10-02T00:00:00"/>
    <x v="0"/>
    <x v="0"/>
    <x v="0"/>
    <x v="0"/>
    <n v="1.1000000000000001"/>
    <x v="1"/>
    <n v="20"/>
  </r>
  <r>
    <s v="Mill Pond, Gloucester, MA"/>
    <x v="2"/>
    <d v="2000-10-02T00:00:00"/>
    <x v="0"/>
    <x v="0"/>
    <x v="0"/>
    <x v="0"/>
    <n v="1.1000000000000001"/>
    <x v="2"/>
    <n v="20"/>
  </r>
  <r>
    <s v="Mill Pond, Gloucester, MA"/>
    <x v="2"/>
    <d v="2000-10-02T00:00:00"/>
    <x v="0"/>
    <x v="0"/>
    <x v="0"/>
    <x v="1"/>
    <n v="2.1"/>
    <x v="0"/>
    <n v="17"/>
  </r>
  <r>
    <s v="Mill Pond, Gloucester, MA"/>
    <x v="2"/>
    <d v="2000-10-02T00:00:00"/>
    <x v="0"/>
    <x v="0"/>
    <x v="0"/>
    <x v="1"/>
    <n v="2.1"/>
    <x v="1"/>
    <n v="25"/>
  </r>
  <r>
    <s v="Mill Pond, Gloucester, MA"/>
    <x v="2"/>
    <d v="2000-10-02T00:00:00"/>
    <x v="0"/>
    <x v="0"/>
    <x v="0"/>
    <x v="1"/>
    <n v="2.1"/>
    <x v="2"/>
    <n v="28"/>
  </r>
  <r>
    <s v="Mill Pond, Gloucester, MA"/>
    <x v="2"/>
    <d v="2000-10-02T00:00:00"/>
    <x v="0"/>
    <x v="0"/>
    <x v="0"/>
    <x v="2"/>
    <n v="3.1"/>
    <x v="0"/>
    <n v="25"/>
  </r>
  <r>
    <s v="Mill Pond, Gloucester, MA"/>
    <x v="2"/>
    <d v="2000-10-02T00:00:00"/>
    <x v="0"/>
    <x v="0"/>
    <x v="0"/>
    <x v="2"/>
    <n v="3.1"/>
    <x v="1"/>
    <n v="27"/>
  </r>
  <r>
    <s v="Mill Pond, Gloucester, MA"/>
    <x v="2"/>
    <d v="2000-10-02T00:00:00"/>
    <x v="0"/>
    <x v="0"/>
    <x v="0"/>
    <x v="2"/>
    <n v="3.1"/>
    <x v="2"/>
    <n v="29"/>
  </r>
  <r>
    <s v="Mill Pond, Gloucester, MA"/>
    <x v="2"/>
    <d v="2000-10-02T00:00:00"/>
    <x v="0"/>
    <x v="0"/>
    <x v="0"/>
    <x v="1"/>
    <n v="4.0999999999999996"/>
    <x v="0"/>
    <n v="25"/>
  </r>
  <r>
    <s v="Mill Pond, Gloucester, MA"/>
    <x v="2"/>
    <d v="2000-10-02T00:00:00"/>
    <x v="0"/>
    <x v="0"/>
    <x v="0"/>
    <x v="1"/>
    <n v="4.0999999999999996"/>
    <x v="1"/>
    <n v="25"/>
  </r>
  <r>
    <s v="Mill Pond, Gloucester, MA"/>
    <x v="2"/>
    <d v="2000-10-02T00:00:00"/>
    <x v="0"/>
    <x v="0"/>
    <x v="0"/>
    <x v="1"/>
    <n v="4.0999999999999996"/>
    <x v="2"/>
    <n v="28"/>
  </r>
  <r>
    <s v="Mill Pond, Gloucester, MA"/>
    <x v="2"/>
    <d v="2000-10-02T00:00:00"/>
    <x v="0"/>
    <x v="0"/>
    <x v="0"/>
    <x v="2"/>
    <n v="7.1"/>
    <x v="1"/>
    <n v="25"/>
  </r>
  <r>
    <s v="Mill Pond, Gloucester, MA"/>
    <x v="2"/>
    <d v="2000-10-02T00:00:00"/>
    <x v="0"/>
    <x v="0"/>
    <x v="0"/>
    <x v="2"/>
    <n v="7.1"/>
    <x v="2"/>
    <n v="20"/>
  </r>
  <r>
    <s v="Mill Pond, Gloucester, MA"/>
    <x v="2"/>
    <d v="2000-10-02T00:00:00"/>
    <x v="0"/>
    <x v="0"/>
    <x v="0"/>
    <x v="3"/>
    <s v="Mill Pond"/>
    <x v="0"/>
    <n v="24"/>
  </r>
  <r>
    <s v="Mill Pond, Gloucester, MA"/>
    <x v="2"/>
    <d v="2000-10-03T00:00:00"/>
    <x v="0"/>
    <x v="0"/>
    <x v="0"/>
    <x v="0"/>
    <n v="1.1000000000000001"/>
    <x v="0"/>
    <n v="22"/>
  </r>
  <r>
    <s v="Mill Pond, Gloucester, MA"/>
    <x v="2"/>
    <d v="2000-10-03T00:00:00"/>
    <x v="0"/>
    <x v="0"/>
    <x v="0"/>
    <x v="0"/>
    <n v="1.1000000000000001"/>
    <x v="1"/>
    <n v="30"/>
  </r>
  <r>
    <s v="Mill Pond, Gloucester, MA"/>
    <x v="2"/>
    <d v="2000-10-03T00:00:00"/>
    <x v="0"/>
    <x v="0"/>
    <x v="0"/>
    <x v="0"/>
    <n v="1.1000000000000001"/>
    <x v="2"/>
    <n v="25"/>
  </r>
  <r>
    <s v="Mill Pond, Gloucester, MA"/>
    <x v="2"/>
    <d v="2000-10-03T00:00:00"/>
    <x v="0"/>
    <x v="0"/>
    <x v="0"/>
    <x v="1"/>
    <n v="2.1"/>
    <x v="0"/>
    <n v="20"/>
  </r>
  <r>
    <s v="Mill Pond, Gloucester, MA"/>
    <x v="2"/>
    <d v="2000-10-03T00:00:00"/>
    <x v="0"/>
    <x v="0"/>
    <x v="0"/>
    <x v="1"/>
    <n v="2.1"/>
    <x v="1"/>
    <n v="22"/>
  </r>
  <r>
    <s v="Mill Pond, Gloucester, MA"/>
    <x v="2"/>
    <d v="2000-10-03T00:00:00"/>
    <x v="0"/>
    <x v="0"/>
    <x v="0"/>
    <x v="1"/>
    <n v="2.1"/>
    <x v="2"/>
    <n v="29"/>
  </r>
  <r>
    <s v="Mill Pond, Gloucester, MA"/>
    <x v="2"/>
    <d v="2000-10-03T00:00:00"/>
    <x v="0"/>
    <x v="0"/>
    <x v="0"/>
    <x v="2"/>
    <n v="3.1"/>
    <x v="0"/>
    <n v="27"/>
  </r>
  <r>
    <s v="Mill Pond, Gloucester, MA"/>
    <x v="2"/>
    <d v="2000-10-03T00:00:00"/>
    <x v="0"/>
    <x v="0"/>
    <x v="0"/>
    <x v="1"/>
    <n v="4.0999999999999996"/>
    <x v="0"/>
    <n v="19"/>
  </r>
  <r>
    <s v="Mill Pond, Gloucester, MA"/>
    <x v="2"/>
    <d v="2000-10-03T00:00:00"/>
    <x v="0"/>
    <x v="0"/>
    <x v="0"/>
    <x v="1"/>
    <n v="4.0999999999999996"/>
    <x v="1"/>
    <n v="24"/>
  </r>
  <r>
    <s v="Mill Pond, Gloucester, MA"/>
    <x v="2"/>
    <d v="2000-10-03T00:00:00"/>
    <x v="0"/>
    <x v="0"/>
    <x v="0"/>
    <x v="2"/>
    <n v="7.1"/>
    <x v="1"/>
    <n v="20"/>
  </r>
  <r>
    <s v="Mill Pond, Gloucester, MA"/>
    <x v="2"/>
    <d v="2000-10-03T00:00:00"/>
    <x v="0"/>
    <x v="0"/>
    <x v="0"/>
    <x v="2"/>
    <n v="7.1"/>
    <x v="2"/>
    <n v="19"/>
  </r>
  <r>
    <s v="Mill Pond, Gloucester, MA"/>
    <x v="2"/>
    <d v="2000-10-20T00:00:00"/>
    <x v="0"/>
    <x v="0"/>
    <x v="0"/>
    <x v="0"/>
    <n v="1.1000000000000001"/>
    <x v="0"/>
    <n v="16"/>
  </r>
  <r>
    <s v="Mill Pond, Gloucester, MA"/>
    <x v="2"/>
    <d v="2000-10-20T00:00:00"/>
    <x v="0"/>
    <x v="0"/>
    <x v="0"/>
    <x v="0"/>
    <n v="1.1000000000000001"/>
    <x v="1"/>
    <n v="22"/>
  </r>
  <r>
    <s v="Mill Pond, Gloucester, MA"/>
    <x v="2"/>
    <d v="2000-10-20T00:00:00"/>
    <x v="0"/>
    <x v="0"/>
    <x v="0"/>
    <x v="0"/>
    <n v="1.1000000000000001"/>
    <x v="2"/>
    <n v="25"/>
  </r>
  <r>
    <s v="Mill Pond, Gloucester, MA"/>
    <x v="2"/>
    <d v="2000-10-20T00:00:00"/>
    <x v="0"/>
    <x v="0"/>
    <x v="0"/>
    <x v="1"/>
    <n v="2.1"/>
    <x v="0"/>
    <n v="18"/>
  </r>
  <r>
    <s v="Mill Pond, Gloucester, MA"/>
    <x v="2"/>
    <d v="2000-10-20T00:00:00"/>
    <x v="0"/>
    <x v="0"/>
    <x v="0"/>
    <x v="1"/>
    <n v="2.1"/>
    <x v="1"/>
    <n v="24"/>
  </r>
  <r>
    <s v="Mill Pond, Gloucester, MA"/>
    <x v="2"/>
    <d v="2000-10-20T00:00:00"/>
    <x v="0"/>
    <x v="0"/>
    <x v="0"/>
    <x v="1"/>
    <n v="2.1"/>
    <x v="2"/>
    <n v="29"/>
  </r>
  <r>
    <s v="Mill Pond, Gloucester, MA"/>
    <x v="2"/>
    <d v="2000-10-20T00:00:00"/>
    <x v="0"/>
    <x v="0"/>
    <x v="0"/>
    <x v="2"/>
    <n v="3.1"/>
    <x v="0"/>
    <n v="16"/>
  </r>
  <r>
    <s v="Mill Pond, Gloucester, MA"/>
    <x v="2"/>
    <d v="2000-10-20T00:00:00"/>
    <x v="0"/>
    <x v="0"/>
    <x v="0"/>
    <x v="2"/>
    <n v="3.1"/>
    <x v="1"/>
    <n v="24"/>
  </r>
  <r>
    <s v="Mill Pond, Gloucester, MA"/>
    <x v="2"/>
    <d v="2000-10-20T00:00:00"/>
    <x v="0"/>
    <x v="0"/>
    <x v="0"/>
    <x v="2"/>
    <n v="3.1"/>
    <x v="2"/>
    <n v="26"/>
  </r>
  <r>
    <s v="Mill Pond, Gloucester, MA"/>
    <x v="2"/>
    <d v="2000-10-20T00:00:00"/>
    <x v="0"/>
    <x v="0"/>
    <x v="0"/>
    <x v="1"/>
    <n v="4.0999999999999996"/>
    <x v="0"/>
    <n v="25"/>
  </r>
  <r>
    <s v="Mill Pond, Gloucester, MA"/>
    <x v="2"/>
    <d v="2000-10-20T00:00:00"/>
    <x v="0"/>
    <x v="0"/>
    <x v="0"/>
    <x v="1"/>
    <n v="4.0999999999999996"/>
    <x v="1"/>
    <n v="27"/>
  </r>
  <r>
    <s v="Mill Pond, Gloucester, MA"/>
    <x v="2"/>
    <d v="2000-10-20T00:00:00"/>
    <x v="0"/>
    <x v="0"/>
    <x v="0"/>
    <x v="1"/>
    <n v="4.0999999999999996"/>
    <x v="2"/>
    <n v="30"/>
  </r>
  <r>
    <s v="Mill Pond, Gloucester, MA"/>
    <x v="2"/>
    <d v="2000-10-20T00:00:00"/>
    <x v="0"/>
    <x v="0"/>
    <x v="0"/>
    <x v="2"/>
    <n v="7.1"/>
    <x v="1"/>
    <n v="18"/>
  </r>
  <r>
    <s v="Mill Pond, Gloucester, MA"/>
    <x v="2"/>
    <d v="2000-10-20T00:00:00"/>
    <x v="0"/>
    <x v="0"/>
    <x v="0"/>
    <x v="2"/>
    <n v="7.1"/>
    <x v="2"/>
    <n v="20"/>
  </r>
  <r>
    <s v="Mill Pond, Gloucester, MA"/>
    <x v="2"/>
    <d v="2000-11-06T00:00:00"/>
    <x v="0"/>
    <x v="0"/>
    <x v="0"/>
    <x v="0"/>
    <n v="1.1000000000000001"/>
    <x v="0"/>
    <n v="10"/>
  </r>
  <r>
    <s v="Mill Pond, Gloucester, MA"/>
    <x v="2"/>
    <d v="2000-11-06T00:00:00"/>
    <x v="0"/>
    <x v="0"/>
    <x v="0"/>
    <x v="0"/>
    <n v="1.1000000000000001"/>
    <x v="1"/>
    <n v="10"/>
  </r>
  <r>
    <s v="Mill Pond, Gloucester, MA"/>
    <x v="2"/>
    <d v="2000-11-06T00:00:00"/>
    <x v="0"/>
    <x v="0"/>
    <x v="0"/>
    <x v="0"/>
    <n v="1.1000000000000001"/>
    <x v="2"/>
    <n v="15"/>
  </r>
  <r>
    <s v="Mill Pond, Gloucester, MA"/>
    <x v="2"/>
    <d v="2000-11-06T00:00:00"/>
    <x v="0"/>
    <x v="0"/>
    <x v="0"/>
    <x v="1"/>
    <n v="2.1"/>
    <x v="0"/>
    <n v="20"/>
  </r>
  <r>
    <s v="Mill Pond, Gloucester, MA"/>
    <x v="2"/>
    <d v="2000-11-06T00:00:00"/>
    <x v="0"/>
    <x v="0"/>
    <x v="0"/>
    <x v="1"/>
    <n v="2.1"/>
    <x v="2"/>
    <n v="25"/>
  </r>
  <r>
    <s v="Mill Pond, Gloucester, MA"/>
    <x v="2"/>
    <d v="2000-11-06T00:00:00"/>
    <x v="0"/>
    <x v="0"/>
    <x v="0"/>
    <x v="2"/>
    <n v="3.1"/>
    <x v="0"/>
    <n v="14"/>
  </r>
  <r>
    <s v="Mill Pond, Gloucester, MA"/>
    <x v="2"/>
    <d v="2000-11-06T00:00:00"/>
    <x v="0"/>
    <x v="0"/>
    <x v="0"/>
    <x v="2"/>
    <n v="3.1"/>
    <x v="1"/>
    <n v="12"/>
  </r>
  <r>
    <s v="Mill Pond, Gloucester, MA"/>
    <x v="2"/>
    <d v="2000-11-06T00:00:00"/>
    <x v="0"/>
    <x v="0"/>
    <x v="0"/>
    <x v="2"/>
    <n v="3.1"/>
    <x v="2"/>
    <n v="27"/>
  </r>
  <r>
    <s v="Mill Pond, Gloucester, MA"/>
    <x v="2"/>
    <d v="2000-11-06T00:00:00"/>
    <x v="0"/>
    <x v="0"/>
    <x v="0"/>
    <x v="1"/>
    <n v="4.0999999999999996"/>
    <x v="0"/>
    <n v="17"/>
  </r>
  <r>
    <s v="Mill Pond, Gloucester, MA"/>
    <x v="2"/>
    <d v="2000-11-06T00:00:00"/>
    <x v="0"/>
    <x v="0"/>
    <x v="0"/>
    <x v="1"/>
    <n v="4.0999999999999996"/>
    <x v="1"/>
    <n v="22"/>
  </r>
  <r>
    <s v="Mill Pond, Gloucester, MA"/>
    <x v="2"/>
    <d v="2000-11-06T00:00:00"/>
    <x v="0"/>
    <x v="0"/>
    <x v="0"/>
    <x v="2"/>
    <n v="7.1"/>
    <x v="1"/>
    <n v="20"/>
  </r>
  <r>
    <s v="Mill Pond, Gloucester, MA"/>
    <x v="2"/>
    <d v="2000-11-06T00:00:00"/>
    <x v="0"/>
    <x v="0"/>
    <x v="0"/>
    <x v="3"/>
    <s v="Mill Pond"/>
    <x v="0"/>
    <n v="5"/>
  </r>
  <r>
    <s v="Mill Pond, Gloucester, MA"/>
    <x v="3"/>
    <d v="2001-05-01T00:00:00"/>
    <x v="1"/>
    <x v="0"/>
    <x v="0"/>
    <x v="0"/>
    <n v="1.1000000000000001"/>
    <x v="0"/>
    <n v="15"/>
  </r>
  <r>
    <s v="Mill Pond, Gloucester, MA"/>
    <x v="3"/>
    <d v="2001-05-01T00:00:00"/>
    <x v="1"/>
    <x v="0"/>
    <x v="0"/>
    <x v="1"/>
    <n v="2.1"/>
    <x v="0"/>
    <n v="13"/>
  </r>
  <r>
    <s v="Mill Pond, Gloucester, MA"/>
    <x v="3"/>
    <d v="2001-05-01T00:00:00"/>
    <x v="1"/>
    <x v="0"/>
    <x v="0"/>
    <x v="1"/>
    <n v="2.1"/>
    <x v="1"/>
    <n v="23"/>
  </r>
  <r>
    <s v="Mill Pond, Gloucester, MA"/>
    <x v="3"/>
    <d v="2001-05-01T00:00:00"/>
    <x v="1"/>
    <x v="0"/>
    <x v="0"/>
    <x v="1"/>
    <n v="2.1"/>
    <x v="2"/>
    <n v="25"/>
  </r>
  <r>
    <s v="Mill Pond, Gloucester, MA"/>
    <x v="3"/>
    <d v="2001-05-01T00:00:00"/>
    <x v="1"/>
    <x v="0"/>
    <x v="0"/>
    <x v="2"/>
    <n v="3.1"/>
    <x v="1"/>
    <n v="20"/>
  </r>
  <r>
    <s v="Mill Pond, Gloucester, MA"/>
    <x v="3"/>
    <d v="2001-05-01T00:00:00"/>
    <x v="1"/>
    <x v="0"/>
    <x v="0"/>
    <x v="2"/>
    <n v="3.1"/>
    <x v="2"/>
    <n v="23"/>
  </r>
  <r>
    <s v="Mill Pond, Gloucester, MA"/>
    <x v="3"/>
    <d v="2001-05-01T00:00:00"/>
    <x v="1"/>
    <x v="0"/>
    <x v="0"/>
    <x v="1"/>
    <n v="4.0999999999999996"/>
    <x v="1"/>
    <n v="23"/>
  </r>
  <r>
    <s v="Mill Pond, Gloucester, MA"/>
    <x v="3"/>
    <d v="2001-05-01T00:00:00"/>
    <x v="1"/>
    <x v="0"/>
    <x v="0"/>
    <x v="2"/>
    <n v="7.1"/>
    <x v="0"/>
    <n v="1"/>
  </r>
  <r>
    <s v="Mill Pond, Gloucester, MA"/>
    <x v="3"/>
    <d v="2001-05-01T00:00:00"/>
    <x v="1"/>
    <x v="0"/>
    <x v="0"/>
    <x v="2"/>
    <n v="7.1"/>
    <x v="2"/>
    <n v="15"/>
  </r>
  <r>
    <s v="Mill Pond, Gloucester, MA"/>
    <x v="3"/>
    <d v="2001-05-02T00:00:00"/>
    <x v="1"/>
    <x v="0"/>
    <x v="0"/>
    <x v="0"/>
    <n v="1.1000000000000001"/>
    <x v="0"/>
    <n v="2"/>
  </r>
  <r>
    <s v="Mill Pond, Gloucester, MA"/>
    <x v="3"/>
    <d v="2001-05-02T00:00:00"/>
    <x v="1"/>
    <x v="0"/>
    <x v="0"/>
    <x v="0"/>
    <n v="1.1000000000000001"/>
    <x v="1"/>
    <n v="10"/>
  </r>
  <r>
    <s v="Mill Pond, Gloucester, MA"/>
    <x v="3"/>
    <d v="2001-05-02T00:00:00"/>
    <x v="1"/>
    <x v="0"/>
    <x v="0"/>
    <x v="0"/>
    <n v="1.1000000000000001"/>
    <x v="2"/>
    <n v="20"/>
  </r>
  <r>
    <s v="Mill Pond, Gloucester, MA"/>
    <x v="3"/>
    <d v="2001-05-02T00:00:00"/>
    <x v="1"/>
    <x v="0"/>
    <x v="0"/>
    <x v="1"/>
    <n v="2.1"/>
    <x v="0"/>
    <n v="20"/>
  </r>
  <r>
    <s v="Mill Pond, Gloucester, MA"/>
    <x v="3"/>
    <d v="2001-05-02T00:00:00"/>
    <x v="1"/>
    <x v="0"/>
    <x v="0"/>
    <x v="1"/>
    <n v="2.1"/>
    <x v="2"/>
    <n v="25"/>
  </r>
  <r>
    <s v="Mill Pond, Gloucester, MA"/>
    <x v="3"/>
    <d v="2001-05-02T00:00:00"/>
    <x v="1"/>
    <x v="0"/>
    <x v="0"/>
    <x v="2"/>
    <n v="3.1"/>
    <x v="1"/>
    <n v="22"/>
  </r>
  <r>
    <s v="Mill Pond, Gloucester, MA"/>
    <x v="3"/>
    <d v="2001-05-02T00:00:00"/>
    <x v="1"/>
    <x v="0"/>
    <x v="0"/>
    <x v="2"/>
    <n v="3.1"/>
    <x v="2"/>
    <n v="25"/>
  </r>
  <r>
    <s v="Mill Pond, Gloucester, MA"/>
    <x v="3"/>
    <d v="2001-05-02T00:00:00"/>
    <x v="1"/>
    <x v="0"/>
    <x v="0"/>
    <x v="1"/>
    <n v="4.0999999999999996"/>
    <x v="0"/>
    <n v="15"/>
  </r>
  <r>
    <s v="Mill Pond, Gloucester, MA"/>
    <x v="3"/>
    <d v="2001-05-02T00:00:00"/>
    <x v="1"/>
    <x v="0"/>
    <x v="0"/>
    <x v="1"/>
    <n v="4.0999999999999996"/>
    <x v="2"/>
    <n v="20"/>
  </r>
  <r>
    <s v="Mill Pond, Gloucester, MA"/>
    <x v="3"/>
    <d v="2001-05-02T00:00:00"/>
    <x v="1"/>
    <x v="0"/>
    <x v="0"/>
    <x v="2"/>
    <n v="7.1"/>
    <x v="1"/>
    <n v="13.5"/>
  </r>
  <r>
    <s v="Mill Pond, Gloucester, MA"/>
    <x v="3"/>
    <d v="2001-05-02T00:00:00"/>
    <x v="1"/>
    <x v="0"/>
    <x v="0"/>
    <x v="3"/>
    <s v="Mill Pond"/>
    <x v="0"/>
    <n v="10"/>
  </r>
  <r>
    <s v="Mill Pond, Gloucester, MA"/>
    <x v="3"/>
    <d v="2001-05-02T00:00:00"/>
    <x v="1"/>
    <x v="0"/>
    <x v="0"/>
    <x v="3"/>
    <s v="Mill Pond"/>
    <x v="1"/>
    <n v="15"/>
  </r>
  <r>
    <s v="Mill Pond, Gloucester, MA"/>
    <x v="3"/>
    <d v="2001-05-02T00:00:00"/>
    <x v="1"/>
    <x v="0"/>
    <x v="0"/>
    <x v="3"/>
    <s v="Mill Pond"/>
    <x v="2"/>
    <n v="9"/>
  </r>
  <r>
    <s v="Mill Pond, Gloucester, MA"/>
    <x v="3"/>
    <d v="2001-05-09T00:00:00"/>
    <x v="1"/>
    <x v="0"/>
    <x v="0"/>
    <x v="0"/>
    <n v="1.1000000000000001"/>
    <x v="0"/>
    <n v="5"/>
  </r>
  <r>
    <s v="Mill Pond, Gloucester, MA"/>
    <x v="3"/>
    <d v="2001-05-09T00:00:00"/>
    <x v="1"/>
    <x v="0"/>
    <x v="0"/>
    <x v="1"/>
    <n v="2.1"/>
    <x v="0"/>
    <n v="15"/>
  </r>
  <r>
    <s v="Mill Pond, Gloucester, MA"/>
    <x v="3"/>
    <d v="2001-05-09T00:00:00"/>
    <x v="1"/>
    <x v="0"/>
    <x v="0"/>
    <x v="1"/>
    <n v="2.1"/>
    <x v="2"/>
    <n v="29"/>
  </r>
  <r>
    <s v="Mill Pond, Gloucester, MA"/>
    <x v="3"/>
    <d v="2001-05-09T00:00:00"/>
    <x v="1"/>
    <x v="0"/>
    <x v="0"/>
    <x v="2"/>
    <n v="3.1"/>
    <x v="1"/>
    <n v="25"/>
  </r>
  <r>
    <s v="Mill Pond, Gloucester, MA"/>
    <x v="3"/>
    <d v="2001-05-09T00:00:00"/>
    <x v="1"/>
    <x v="0"/>
    <x v="0"/>
    <x v="2"/>
    <n v="3.1"/>
    <x v="2"/>
    <n v="30"/>
  </r>
  <r>
    <s v="Mill Pond, Gloucester, MA"/>
    <x v="3"/>
    <d v="2001-05-09T00:00:00"/>
    <x v="1"/>
    <x v="0"/>
    <x v="0"/>
    <x v="2"/>
    <n v="7.1"/>
    <x v="0"/>
    <n v="10"/>
  </r>
  <r>
    <s v="Mill Pond, Gloucester, MA"/>
    <x v="3"/>
    <d v="2001-05-09T00:00:00"/>
    <x v="1"/>
    <x v="0"/>
    <x v="0"/>
    <x v="2"/>
    <n v="7.1"/>
    <x v="1"/>
    <n v="15"/>
  </r>
  <r>
    <s v="Mill Pond, Gloucester, MA"/>
    <x v="3"/>
    <d v="2001-05-09T00:00:00"/>
    <x v="1"/>
    <x v="0"/>
    <x v="0"/>
    <x v="2"/>
    <n v="7.1"/>
    <x v="2"/>
    <n v="13"/>
  </r>
  <r>
    <s v="Mill Pond, Gloucester, MA"/>
    <x v="3"/>
    <d v="2001-05-09T00:00:00"/>
    <x v="1"/>
    <x v="0"/>
    <x v="0"/>
    <x v="3"/>
    <s v="Mill Pond"/>
    <x v="0"/>
    <n v="20"/>
  </r>
  <r>
    <s v="Mill Pond, Gloucester, MA"/>
    <x v="3"/>
    <d v="2001-05-09T00:00:00"/>
    <x v="1"/>
    <x v="0"/>
    <x v="0"/>
    <x v="3"/>
    <s v="Mill Pond"/>
    <x v="1"/>
    <n v="25"/>
  </r>
  <r>
    <s v="Mill Pond, Gloucester, MA"/>
    <x v="3"/>
    <d v="2001-05-10T00:00:00"/>
    <x v="1"/>
    <x v="0"/>
    <x v="0"/>
    <x v="0"/>
    <n v="1.1000000000000001"/>
    <x v="0"/>
    <n v="10"/>
  </r>
  <r>
    <s v="Mill Pond, Gloucester, MA"/>
    <x v="3"/>
    <d v="2001-05-10T00:00:00"/>
    <x v="1"/>
    <x v="0"/>
    <x v="0"/>
    <x v="0"/>
    <n v="1.1000000000000001"/>
    <x v="1"/>
    <n v="15"/>
  </r>
  <r>
    <s v="Mill Pond, Gloucester, MA"/>
    <x v="3"/>
    <d v="2001-05-10T00:00:00"/>
    <x v="1"/>
    <x v="0"/>
    <x v="0"/>
    <x v="0"/>
    <n v="1.1000000000000001"/>
    <x v="2"/>
    <n v="25"/>
  </r>
  <r>
    <s v="Mill Pond, Gloucester, MA"/>
    <x v="3"/>
    <d v="2001-05-10T00:00:00"/>
    <x v="1"/>
    <x v="0"/>
    <x v="0"/>
    <x v="1"/>
    <n v="2.1"/>
    <x v="0"/>
    <n v="20"/>
  </r>
  <r>
    <s v="Mill Pond, Gloucester, MA"/>
    <x v="3"/>
    <d v="2001-05-10T00:00:00"/>
    <x v="1"/>
    <x v="0"/>
    <x v="0"/>
    <x v="1"/>
    <n v="2.1"/>
    <x v="2"/>
    <n v="25"/>
  </r>
  <r>
    <s v="Mill Pond, Gloucester, MA"/>
    <x v="3"/>
    <d v="2001-05-10T00:00:00"/>
    <x v="1"/>
    <x v="0"/>
    <x v="0"/>
    <x v="2"/>
    <n v="3.1"/>
    <x v="1"/>
    <n v="29"/>
  </r>
  <r>
    <s v="Mill Pond, Gloucester, MA"/>
    <x v="3"/>
    <d v="2001-05-10T00:00:00"/>
    <x v="1"/>
    <x v="0"/>
    <x v="0"/>
    <x v="2"/>
    <n v="7.1"/>
    <x v="1"/>
    <n v="11"/>
  </r>
  <r>
    <s v="Mill Pond, Gloucester, MA"/>
    <x v="3"/>
    <d v="2001-05-10T00:00:00"/>
    <x v="1"/>
    <x v="0"/>
    <x v="0"/>
    <x v="2"/>
    <n v="7.1"/>
    <x v="2"/>
    <n v="15"/>
  </r>
  <r>
    <s v="Mill Pond, Gloucester, MA"/>
    <x v="3"/>
    <d v="2001-05-10T00:00:00"/>
    <x v="1"/>
    <x v="0"/>
    <x v="0"/>
    <x v="3"/>
    <s v="Mill Pond"/>
    <x v="0"/>
    <n v="20"/>
  </r>
  <r>
    <s v="Mill Pond, Gloucester, MA"/>
    <x v="3"/>
    <d v="2001-05-11T00:00:00"/>
    <x v="1"/>
    <x v="0"/>
    <x v="0"/>
    <x v="0"/>
    <n v="1.1000000000000001"/>
    <x v="0"/>
    <n v="2"/>
  </r>
  <r>
    <s v="Mill Pond, Gloucester, MA"/>
    <x v="3"/>
    <d v="2001-05-11T00:00:00"/>
    <x v="1"/>
    <x v="0"/>
    <x v="0"/>
    <x v="0"/>
    <n v="1.1000000000000001"/>
    <x v="2"/>
    <n v="10"/>
  </r>
  <r>
    <s v="Mill Pond, Gloucester, MA"/>
    <x v="3"/>
    <d v="2001-05-11T00:00:00"/>
    <x v="1"/>
    <x v="0"/>
    <x v="0"/>
    <x v="1"/>
    <n v="2.1"/>
    <x v="0"/>
    <n v="15"/>
  </r>
  <r>
    <s v="Mill Pond, Gloucester, MA"/>
    <x v="3"/>
    <d v="2001-05-11T00:00:00"/>
    <x v="1"/>
    <x v="0"/>
    <x v="0"/>
    <x v="1"/>
    <n v="2.1"/>
    <x v="2"/>
    <n v="30"/>
  </r>
  <r>
    <s v="Mill Pond, Gloucester, MA"/>
    <x v="3"/>
    <d v="2001-05-11T00:00:00"/>
    <x v="1"/>
    <x v="0"/>
    <x v="0"/>
    <x v="2"/>
    <n v="3.1"/>
    <x v="1"/>
    <n v="25"/>
  </r>
  <r>
    <s v="Mill Pond, Gloucester, MA"/>
    <x v="3"/>
    <d v="2001-05-11T00:00:00"/>
    <x v="1"/>
    <x v="0"/>
    <x v="0"/>
    <x v="2"/>
    <n v="3.1"/>
    <x v="2"/>
    <n v="26"/>
  </r>
  <r>
    <s v="Mill Pond, Gloucester, MA"/>
    <x v="3"/>
    <d v="2001-05-11T00:00:00"/>
    <x v="1"/>
    <x v="0"/>
    <x v="0"/>
    <x v="1"/>
    <n v="4.0999999999999996"/>
    <x v="0"/>
    <n v="10"/>
  </r>
  <r>
    <s v="Mill Pond, Gloucester, MA"/>
    <x v="3"/>
    <d v="2001-05-11T00:00:00"/>
    <x v="1"/>
    <x v="0"/>
    <x v="0"/>
    <x v="1"/>
    <n v="4.0999999999999996"/>
    <x v="1"/>
    <n v="15"/>
  </r>
  <r>
    <s v="Mill Pond, Gloucester, MA"/>
    <x v="3"/>
    <d v="2001-05-11T00:00:00"/>
    <x v="1"/>
    <x v="0"/>
    <x v="0"/>
    <x v="1"/>
    <n v="4.0999999999999996"/>
    <x v="2"/>
    <n v="17"/>
  </r>
  <r>
    <s v="Mill Pond, Gloucester, MA"/>
    <x v="3"/>
    <d v="2001-05-11T00:00:00"/>
    <x v="1"/>
    <x v="0"/>
    <x v="0"/>
    <x v="2"/>
    <n v="7.1"/>
    <x v="0"/>
    <n v="11"/>
  </r>
  <r>
    <s v="Mill Pond, Gloucester, MA"/>
    <x v="3"/>
    <d v="2001-05-11T00:00:00"/>
    <x v="1"/>
    <x v="0"/>
    <x v="0"/>
    <x v="2"/>
    <n v="7.1"/>
    <x v="2"/>
    <n v="10"/>
  </r>
  <r>
    <s v="Mill Pond, Gloucester, MA"/>
    <x v="3"/>
    <d v="2001-05-11T00:00:00"/>
    <x v="1"/>
    <x v="0"/>
    <x v="0"/>
    <x v="3"/>
    <s v="Mill Pond"/>
    <x v="0"/>
    <n v="20"/>
  </r>
  <r>
    <s v="Mill Pond, Gloucester, MA"/>
    <x v="3"/>
    <d v="2001-05-11T00:00:00"/>
    <x v="1"/>
    <x v="0"/>
    <x v="0"/>
    <x v="3"/>
    <s v="Mill Pond"/>
    <x v="1"/>
    <n v="20"/>
  </r>
  <r>
    <s v="Mill Pond, Gloucester, MA"/>
    <x v="3"/>
    <d v="2001-05-25T00:00:00"/>
    <x v="1"/>
    <x v="0"/>
    <x v="0"/>
    <x v="0"/>
    <n v="1.1000000000000001"/>
    <x v="0"/>
    <n v="5"/>
  </r>
  <r>
    <s v="Mill Pond, Gloucester, MA"/>
    <x v="3"/>
    <d v="2001-05-25T00:00:00"/>
    <x v="1"/>
    <x v="0"/>
    <x v="0"/>
    <x v="0"/>
    <n v="1.1000000000000001"/>
    <x v="1"/>
    <n v="5"/>
  </r>
  <r>
    <s v="Mill Pond, Gloucester, MA"/>
    <x v="3"/>
    <d v="2001-05-25T00:00:00"/>
    <x v="1"/>
    <x v="0"/>
    <x v="0"/>
    <x v="0"/>
    <n v="1.1000000000000001"/>
    <x v="2"/>
    <n v="10"/>
  </r>
  <r>
    <s v="Mill Pond, Gloucester, MA"/>
    <x v="3"/>
    <d v="2001-05-25T00:00:00"/>
    <x v="1"/>
    <x v="0"/>
    <x v="0"/>
    <x v="1"/>
    <n v="2.1"/>
    <x v="0"/>
    <n v="10"/>
  </r>
  <r>
    <s v="Mill Pond, Gloucester, MA"/>
    <x v="3"/>
    <d v="2001-05-25T00:00:00"/>
    <x v="1"/>
    <x v="0"/>
    <x v="0"/>
    <x v="2"/>
    <n v="3.1"/>
    <x v="0"/>
    <n v="25"/>
  </r>
  <r>
    <s v="Mill Pond, Gloucester, MA"/>
    <x v="3"/>
    <d v="2001-05-25T00:00:00"/>
    <x v="1"/>
    <x v="0"/>
    <x v="0"/>
    <x v="2"/>
    <n v="3.1"/>
    <x v="1"/>
    <n v="25"/>
  </r>
  <r>
    <s v="Mill Pond, Gloucester, MA"/>
    <x v="3"/>
    <d v="2001-05-25T00:00:00"/>
    <x v="1"/>
    <x v="0"/>
    <x v="0"/>
    <x v="2"/>
    <n v="3.1"/>
    <x v="2"/>
    <n v="27"/>
  </r>
  <r>
    <s v="Mill Pond, Gloucester, MA"/>
    <x v="3"/>
    <d v="2001-05-25T00:00:00"/>
    <x v="1"/>
    <x v="0"/>
    <x v="0"/>
    <x v="1"/>
    <n v="4.0999999999999996"/>
    <x v="0"/>
    <n v="5"/>
  </r>
  <r>
    <s v="Mill Pond, Gloucester, MA"/>
    <x v="3"/>
    <d v="2001-05-25T00:00:00"/>
    <x v="1"/>
    <x v="0"/>
    <x v="0"/>
    <x v="1"/>
    <n v="4.0999999999999996"/>
    <x v="2"/>
    <n v="20"/>
  </r>
  <r>
    <s v="Mill Pond, Gloucester, MA"/>
    <x v="3"/>
    <d v="2001-05-25T00:00:00"/>
    <x v="1"/>
    <x v="0"/>
    <x v="0"/>
    <x v="2"/>
    <n v="7.1"/>
    <x v="0"/>
    <n v="20"/>
  </r>
  <r>
    <s v="Mill Pond, Gloucester, MA"/>
    <x v="3"/>
    <d v="2001-05-25T00:00:00"/>
    <x v="1"/>
    <x v="0"/>
    <x v="0"/>
    <x v="2"/>
    <n v="7.1"/>
    <x v="1"/>
    <n v="20"/>
  </r>
  <r>
    <s v="Mill Pond, Gloucester, MA"/>
    <x v="3"/>
    <d v="2001-05-25T00:00:00"/>
    <x v="1"/>
    <x v="0"/>
    <x v="0"/>
    <x v="2"/>
    <n v="7.1"/>
    <x v="2"/>
    <n v="20"/>
  </r>
  <r>
    <s v="Mill Pond, Gloucester, MA"/>
    <x v="3"/>
    <d v="2001-05-29T00:00:00"/>
    <x v="1"/>
    <x v="0"/>
    <x v="0"/>
    <x v="0"/>
    <n v="1.1000000000000001"/>
    <x v="0"/>
    <n v="5"/>
  </r>
  <r>
    <s v="Mill Pond, Gloucester, MA"/>
    <x v="3"/>
    <d v="2001-05-29T00:00:00"/>
    <x v="1"/>
    <x v="0"/>
    <x v="0"/>
    <x v="0"/>
    <n v="1.1000000000000001"/>
    <x v="1"/>
    <n v="1"/>
  </r>
  <r>
    <s v="Mill Pond, Gloucester, MA"/>
    <x v="3"/>
    <d v="2001-05-29T00:00:00"/>
    <x v="1"/>
    <x v="0"/>
    <x v="0"/>
    <x v="0"/>
    <n v="1.1000000000000001"/>
    <x v="2"/>
    <n v="5"/>
  </r>
  <r>
    <s v="Mill Pond, Gloucester, MA"/>
    <x v="3"/>
    <d v="2001-05-29T00:00:00"/>
    <x v="1"/>
    <x v="0"/>
    <x v="0"/>
    <x v="1"/>
    <n v="2.1"/>
    <x v="0"/>
    <n v="9"/>
  </r>
  <r>
    <s v="Mill Pond, Gloucester, MA"/>
    <x v="3"/>
    <d v="2001-05-29T00:00:00"/>
    <x v="1"/>
    <x v="0"/>
    <x v="0"/>
    <x v="1"/>
    <n v="2.1"/>
    <x v="1"/>
    <n v="15"/>
  </r>
  <r>
    <s v="Mill Pond, Gloucester, MA"/>
    <x v="3"/>
    <d v="2001-05-29T00:00:00"/>
    <x v="1"/>
    <x v="0"/>
    <x v="0"/>
    <x v="1"/>
    <n v="2.1"/>
    <x v="2"/>
    <n v="10"/>
  </r>
  <r>
    <s v="Mill Pond, Gloucester, MA"/>
    <x v="3"/>
    <d v="2001-05-29T00:00:00"/>
    <x v="1"/>
    <x v="0"/>
    <x v="0"/>
    <x v="2"/>
    <n v="3.1"/>
    <x v="0"/>
    <n v="5"/>
  </r>
  <r>
    <s v="Mill Pond, Gloucester, MA"/>
    <x v="3"/>
    <d v="2001-05-29T00:00:00"/>
    <x v="1"/>
    <x v="0"/>
    <x v="0"/>
    <x v="2"/>
    <n v="3.1"/>
    <x v="1"/>
    <n v="10"/>
  </r>
  <r>
    <s v="Mill Pond, Gloucester, MA"/>
    <x v="3"/>
    <d v="2001-05-29T00:00:00"/>
    <x v="1"/>
    <x v="0"/>
    <x v="0"/>
    <x v="1"/>
    <n v="4.0999999999999996"/>
    <x v="0"/>
    <n v="5"/>
  </r>
  <r>
    <s v="Mill Pond, Gloucester, MA"/>
    <x v="3"/>
    <d v="2001-05-29T00:00:00"/>
    <x v="1"/>
    <x v="0"/>
    <x v="0"/>
    <x v="1"/>
    <n v="4.0999999999999996"/>
    <x v="1"/>
    <n v="10"/>
  </r>
  <r>
    <s v="Mill Pond, Gloucester, MA"/>
    <x v="3"/>
    <d v="2001-05-29T00:00:00"/>
    <x v="1"/>
    <x v="0"/>
    <x v="0"/>
    <x v="2"/>
    <n v="7.1"/>
    <x v="0"/>
    <n v="15"/>
  </r>
  <r>
    <s v="Mill Pond, Gloucester, MA"/>
    <x v="3"/>
    <d v="2001-05-29T00:00:00"/>
    <x v="1"/>
    <x v="0"/>
    <x v="0"/>
    <x v="2"/>
    <n v="7.1"/>
    <x v="1"/>
    <n v="15"/>
  </r>
  <r>
    <s v="Mill Pond, Gloucester, MA"/>
    <x v="3"/>
    <d v="2001-05-29T00:00:00"/>
    <x v="1"/>
    <x v="0"/>
    <x v="0"/>
    <x v="3"/>
    <s v="Mill Pond"/>
    <x v="0"/>
    <n v="11"/>
  </r>
  <r>
    <s v="Mill Pond, Gloucester, MA"/>
    <x v="3"/>
    <d v="2001-06-06T00:00:00"/>
    <x v="1"/>
    <x v="0"/>
    <x v="0"/>
    <x v="0"/>
    <n v="1.1000000000000001"/>
    <x v="1"/>
    <n v="10"/>
  </r>
  <r>
    <s v="Mill Pond, Gloucester, MA"/>
    <x v="3"/>
    <d v="2001-06-06T00:00:00"/>
    <x v="1"/>
    <x v="0"/>
    <x v="0"/>
    <x v="1"/>
    <n v="2.1"/>
    <x v="0"/>
    <n v="5"/>
  </r>
  <r>
    <s v="Mill Pond, Gloucester, MA"/>
    <x v="3"/>
    <d v="2001-06-06T00:00:00"/>
    <x v="1"/>
    <x v="0"/>
    <x v="0"/>
    <x v="1"/>
    <n v="2.1"/>
    <x v="1"/>
    <n v="17"/>
  </r>
  <r>
    <s v="Mill Pond, Gloucester, MA"/>
    <x v="3"/>
    <d v="2001-06-06T00:00:00"/>
    <x v="1"/>
    <x v="0"/>
    <x v="0"/>
    <x v="1"/>
    <n v="2.1"/>
    <x v="2"/>
    <n v="25"/>
  </r>
  <r>
    <s v="Mill Pond, Gloucester, MA"/>
    <x v="3"/>
    <d v="2001-06-06T00:00:00"/>
    <x v="1"/>
    <x v="0"/>
    <x v="0"/>
    <x v="2"/>
    <n v="3.1"/>
    <x v="0"/>
    <n v="18"/>
  </r>
  <r>
    <s v="Mill Pond, Gloucester, MA"/>
    <x v="3"/>
    <d v="2001-06-06T00:00:00"/>
    <x v="1"/>
    <x v="0"/>
    <x v="0"/>
    <x v="2"/>
    <n v="3.1"/>
    <x v="1"/>
    <n v="19"/>
  </r>
  <r>
    <s v="Mill Pond, Gloucester, MA"/>
    <x v="3"/>
    <d v="2001-06-06T00:00:00"/>
    <x v="1"/>
    <x v="0"/>
    <x v="0"/>
    <x v="2"/>
    <n v="3.1"/>
    <x v="2"/>
    <n v="14"/>
  </r>
  <r>
    <s v="Mill Pond, Gloucester, MA"/>
    <x v="3"/>
    <d v="2001-06-06T00:00:00"/>
    <x v="1"/>
    <x v="0"/>
    <x v="0"/>
    <x v="1"/>
    <n v="4.0999999999999996"/>
    <x v="0"/>
    <n v="12"/>
  </r>
  <r>
    <s v="Mill Pond, Gloucester, MA"/>
    <x v="3"/>
    <d v="2001-06-06T00:00:00"/>
    <x v="1"/>
    <x v="0"/>
    <x v="0"/>
    <x v="1"/>
    <n v="4.0999999999999996"/>
    <x v="1"/>
    <n v="18"/>
  </r>
  <r>
    <s v="Mill Pond, Gloucester, MA"/>
    <x v="3"/>
    <d v="2001-06-06T00:00:00"/>
    <x v="1"/>
    <x v="0"/>
    <x v="0"/>
    <x v="1"/>
    <n v="4.0999999999999996"/>
    <x v="2"/>
    <n v="11"/>
  </r>
  <r>
    <s v="Mill Pond, Gloucester, MA"/>
    <x v="3"/>
    <d v="2001-06-06T00:00:00"/>
    <x v="1"/>
    <x v="0"/>
    <x v="0"/>
    <x v="2"/>
    <n v="7.1"/>
    <x v="0"/>
    <n v="6"/>
  </r>
  <r>
    <s v="Mill Pond, Gloucester, MA"/>
    <x v="3"/>
    <d v="2001-06-06T00:00:00"/>
    <x v="1"/>
    <x v="0"/>
    <x v="0"/>
    <x v="2"/>
    <n v="7.1"/>
    <x v="1"/>
    <n v="9"/>
  </r>
  <r>
    <s v="Mill Pond, Gloucester, MA"/>
    <x v="3"/>
    <d v="2001-06-06T00:00:00"/>
    <x v="1"/>
    <x v="0"/>
    <x v="0"/>
    <x v="2"/>
    <n v="7.1"/>
    <x v="2"/>
    <n v="10"/>
  </r>
  <r>
    <s v="Mill Pond, Gloucester, MA"/>
    <x v="3"/>
    <d v="2001-06-13T00:00:00"/>
    <x v="1"/>
    <x v="0"/>
    <x v="0"/>
    <x v="0"/>
    <n v="1.1000000000000001"/>
    <x v="0"/>
    <n v="2"/>
  </r>
  <r>
    <s v="Mill Pond, Gloucester, MA"/>
    <x v="3"/>
    <d v="2001-06-13T00:00:00"/>
    <x v="1"/>
    <x v="0"/>
    <x v="0"/>
    <x v="0"/>
    <n v="1.1000000000000001"/>
    <x v="1"/>
    <n v="5"/>
  </r>
  <r>
    <s v="Mill Pond, Gloucester, MA"/>
    <x v="3"/>
    <d v="2001-06-13T00:00:00"/>
    <x v="1"/>
    <x v="0"/>
    <x v="0"/>
    <x v="1"/>
    <n v="2.1"/>
    <x v="0"/>
    <n v="5"/>
  </r>
  <r>
    <s v="Mill Pond, Gloucester, MA"/>
    <x v="3"/>
    <d v="2001-06-13T00:00:00"/>
    <x v="1"/>
    <x v="0"/>
    <x v="0"/>
    <x v="1"/>
    <n v="2.1"/>
    <x v="1"/>
    <n v="15"/>
  </r>
  <r>
    <s v="Mill Pond, Gloucester, MA"/>
    <x v="3"/>
    <d v="2001-06-13T00:00:00"/>
    <x v="1"/>
    <x v="0"/>
    <x v="0"/>
    <x v="1"/>
    <n v="2.1"/>
    <x v="2"/>
    <n v="19"/>
  </r>
  <r>
    <s v="Mill Pond, Gloucester, MA"/>
    <x v="3"/>
    <d v="2001-06-13T00:00:00"/>
    <x v="1"/>
    <x v="0"/>
    <x v="0"/>
    <x v="2"/>
    <n v="3.1"/>
    <x v="0"/>
    <n v="20"/>
  </r>
  <r>
    <s v="Mill Pond, Gloucester, MA"/>
    <x v="3"/>
    <d v="2001-06-13T00:00:00"/>
    <x v="1"/>
    <x v="0"/>
    <x v="0"/>
    <x v="2"/>
    <n v="3.1"/>
    <x v="1"/>
    <n v="5"/>
  </r>
  <r>
    <s v="Mill Pond, Gloucester, MA"/>
    <x v="3"/>
    <d v="2001-06-13T00:00:00"/>
    <x v="1"/>
    <x v="0"/>
    <x v="0"/>
    <x v="2"/>
    <n v="3.1"/>
    <x v="2"/>
    <n v="20"/>
  </r>
  <r>
    <s v="Mill Pond, Gloucester, MA"/>
    <x v="3"/>
    <d v="2001-06-13T00:00:00"/>
    <x v="1"/>
    <x v="0"/>
    <x v="0"/>
    <x v="1"/>
    <n v="4.0999999999999996"/>
    <x v="0"/>
    <n v="10"/>
  </r>
  <r>
    <s v="Mill Pond, Gloucester, MA"/>
    <x v="3"/>
    <d v="2001-06-13T00:00:00"/>
    <x v="1"/>
    <x v="0"/>
    <x v="0"/>
    <x v="1"/>
    <n v="4.0999999999999996"/>
    <x v="1"/>
    <n v="12"/>
  </r>
  <r>
    <s v="Mill Pond, Gloucester, MA"/>
    <x v="3"/>
    <d v="2001-06-13T00:00:00"/>
    <x v="1"/>
    <x v="0"/>
    <x v="0"/>
    <x v="1"/>
    <n v="4.0999999999999996"/>
    <x v="2"/>
    <n v="15"/>
  </r>
  <r>
    <s v="Mill Pond, Gloucester, MA"/>
    <x v="3"/>
    <d v="2001-06-13T00:00:00"/>
    <x v="1"/>
    <x v="0"/>
    <x v="0"/>
    <x v="2"/>
    <n v="7.1"/>
    <x v="0"/>
    <n v="5"/>
  </r>
  <r>
    <s v="Mill Pond, Gloucester, MA"/>
    <x v="3"/>
    <d v="2001-06-13T00:00:00"/>
    <x v="1"/>
    <x v="0"/>
    <x v="0"/>
    <x v="2"/>
    <n v="7.1"/>
    <x v="1"/>
    <n v="10"/>
  </r>
  <r>
    <s v="Mill Pond, Gloucester, MA"/>
    <x v="3"/>
    <d v="2001-06-13T00:00:00"/>
    <x v="1"/>
    <x v="0"/>
    <x v="0"/>
    <x v="2"/>
    <n v="7.1"/>
    <x v="2"/>
    <n v="11"/>
  </r>
  <r>
    <s v="Mill Pond, Gloucester, MA"/>
    <x v="3"/>
    <d v="2001-06-14T00:00:00"/>
    <x v="1"/>
    <x v="0"/>
    <x v="0"/>
    <x v="0"/>
    <n v="1.1000000000000001"/>
    <x v="0"/>
    <n v="3"/>
  </r>
  <r>
    <s v="Mill Pond, Gloucester, MA"/>
    <x v="3"/>
    <d v="2001-06-14T00:00:00"/>
    <x v="1"/>
    <x v="0"/>
    <x v="0"/>
    <x v="0"/>
    <n v="1.1000000000000001"/>
    <x v="1"/>
    <n v="4"/>
  </r>
  <r>
    <s v="Mill Pond, Gloucester, MA"/>
    <x v="3"/>
    <d v="2001-06-14T00:00:00"/>
    <x v="1"/>
    <x v="0"/>
    <x v="0"/>
    <x v="0"/>
    <n v="1.1000000000000001"/>
    <x v="2"/>
    <n v="5"/>
  </r>
  <r>
    <s v="Mill Pond, Gloucester, MA"/>
    <x v="3"/>
    <d v="2001-06-14T00:00:00"/>
    <x v="1"/>
    <x v="0"/>
    <x v="0"/>
    <x v="1"/>
    <n v="2.1"/>
    <x v="0"/>
    <n v="5"/>
  </r>
  <r>
    <s v="Mill Pond, Gloucester, MA"/>
    <x v="3"/>
    <d v="2001-06-14T00:00:00"/>
    <x v="1"/>
    <x v="0"/>
    <x v="0"/>
    <x v="1"/>
    <n v="2.1"/>
    <x v="1"/>
    <n v="18"/>
  </r>
  <r>
    <s v="Mill Pond, Gloucester, MA"/>
    <x v="3"/>
    <d v="2001-06-14T00:00:00"/>
    <x v="1"/>
    <x v="0"/>
    <x v="0"/>
    <x v="1"/>
    <n v="2.1"/>
    <x v="2"/>
    <n v="10"/>
  </r>
  <r>
    <s v="Mill Pond, Gloucester, MA"/>
    <x v="3"/>
    <d v="2001-06-14T00:00:00"/>
    <x v="1"/>
    <x v="0"/>
    <x v="0"/>
    <x v="1"/>
    <n v="4.0999999999999996"/>
    <x v="0"/>
    <n v="10"/>
  </r>
  <r>
    <s v="Mill Pond, Gloucester, MA"/>
    <x v="3"/>
    <d v="2001-06-14T00:00:00"/>
    <x v="1"/>
    <x v="0"/>
    <x v="0"/>
    <x v="1"/>
    <n v="4.0999999999999996"/>
    <x v="1"/>
    <n v="11"/>
  </r>
  <r>
    <s v="Mill Pond, Gloucester, MA"/>
    <x v="3"/>
    <d v="2001-06-14T00:00:00"/>
    <x v="1"/>
    <x v="0"/>
    <x v="0"/>
    <x v="1"/>
    <n v="4.0999999999999996"/>
    <x v="2"/>
    <n v="13"/>
  </r>
  <r>
    <s v="Mill Pond, Gloucester, MA"/>
    <x v="3"/>
    <d v="2001-06-14T00:00:00"/>
    <x v="1"/>
    <x v="0"/>
    <x v="0"/>
    <x v="2"/>
    <n v="7.1"/>
    <x v="1"/>
    <n v="7"/>
  </r>
  <r>
    <s v="Mill Pond, Gloucester, MA"/>
    <x v="3"/>
    <d v="2001-06-14T00:00:00"/>
    <x v="1"/>
    <x v="0"/>
    <x v="0"/>
    <x v="2"/>
    <n v="7.1"/>
    <x v="2"/>
    <n v="10"/>
  </r>
  <r>
    <s v="Mill Pond, Gloucester, MA"/>
    <x v="4"/>
    <d v="2004-11-08T00:00:00"/>
    <x v="0"/>
    <x v="1"/>
    <x v="0"/>
    <x v="0"/>
    <n v="1.1000000000000001"/>
    <x v="0"/>
    <n v="8"/>
  </r>
  <r>
    <s v="Mill Pond, Gloucester, MA"/>
    <x v="4"/>
    <d v="2004-11-08T00:00:00"/>
    <x v="0"/>
    <x v="1"/>
    <x v="0"/>
    <x v="0"/>
    <n v="1.1000000000000001"/>
    <x v="1"/>
    <n v="20"/>
  </r>
  <r>
    <s v="Mill Pond, Gloucester, MA"/>
    <x v="4"/>
    <d v="2004-11-08T00:00:00"/>
    <x v="0"/>
    <x v="1"/>
    <x v="0"/>
    <x v="0"/>
    <n v="1.1000000000000001"/>
    <x v="2"/>
    <n v="25"/>
  </r>
  <r>
    <s v="Mill Pond, Gloucester, MA"/>
    <x v="4"/>
    <d v="2004-11-08T00:00:00"/>
    <x v="0"/>
    <x v="1"/>
    <x v="0"/>
    <x v="2"/>
    <n v="3.1"/>
    <x v="0"/>
    <n v="19"/>
  </r>
  <r>
    <s v="Mill Pond, Gloucester, MA"/>
    <x v="4"/>
    <d v="2004-11-08T00:00:00"/>
    <x v="0"/>
    <x v="1"/>
    <x v="0"/>
    <x v="2"/>
    <n v="3.1"/>
    <x v="1"/>
    <n v="26"/>
  </r>
  <r>
    <s v="Mill Pond, Gloucester, MA"/>
    <x v="4"/>
    <d v="2004-11-08T00:00:00"/>
    <x v="0"/>
    <x v="1"/>
    <x v="0"/>
    <x v="2"/>
    <n v="3.1"/>
    <x v="2"/>
    <n v="28"/>
  </r>
  <r>
    <s v="Mill Pond, Gloucester, MA"/>
    <x v="5"/>
    <d v="2005-05-27T00:00:00"/>
    <x v="1"/>
    <x v="1"/>
    <x v="1"/>
    <x v="3"/>
    <n v="0.05"/>
    <x v="3"/>
    <n v="5"/>
  </r>
  <r>
    <s v="Mill Pond, Gloucester, MA"/>
    <x v="5"/>
    <d v="2005-05-27T00:00:00"/>
    <x v="1"/>
    <x v="1"/>
    <x v="1"/>
    <x v="0"/>
    <n v="1.05"/>
    <x v="0"/>
    <n v="11"/>
  </r>
  <r>
    <s v="Mill Pond, Gloucester, MA"/>
    <x v="5"/>
    <d v="2005-05-27T00:00:00"/>
    <x v="1"/>
    <x v="1"/>
    <x v="1"/>
    <x v="0"/>
    <n v="1.05"/>
    <x v="1"/>
    <n v="7"/>
  </r>
  <r>
    <s v="Mill Pond, Gloucester, MA"/>
    <x v="5"/>
    <d v="2005-05-27T00:00:00"/>
    <x v="1"/>
    <x v="1"/>
    <x v="1"/>
    <x v="0"/>
    <n v="1.05"/>
    <x v="2"/>
    <n v="15"/>
  </r>
  <r>
    <s v="Mill Pond, Gloucester, MA"/>
    <x v="5"/>
    <d v="2005-05-27T00:00:00"/>
    <x v="1"/>
    <x v="1"/>
    <x v="1"/>
    <x v="2"/>
    <n v="3.05"/>
    <x v="0"/>
    <n v="6"/>
  </r>
  <r>
    <s v="Mill Pond, Gloucester, MA"/>
    <x v="5"/>
    <d v="2005-05-27T00:00:00"/>
    <x v="1"/>
    <x v="1"/>
    <x v="1"/>
    <x v="2"/>
    <n v="3.05"/>
    <x v="1"/>
    <n v="10"/>
  </r>
  <r>
    <s v="Mill Pond, Gloucester, MA"/>
    <x v="5"/>
    <d v="2005-05-27T00:00:00"/>
    <x v="1"/>
    <x v="1"/>
    <x v="0"/>
    <x v="3"/>
    <n v="0.1"/>
    <x v="3"/>
    <n v="6"/>
  </r>
  <r>
    <s v="Mill Pond, Gloucester, MA"/>
    <x v="5"/>
    <d v="2005-05-27T00:00:00"/>
    <x v="1"/>
    <x v="1"/>
    <x v="0"/>
    <x v="0"/>
    <n v="1.1000000000000001"/>
    <x v="0"/>
    <n v="16"/>
  </r>
  <r>
    <s v="Mill Pond, Gloucester, MA"/>
    <x v="5"/>
    <d v="2005-05-27T00:00:00"/>
    <x v="1"/>
    <x v="1"/>
    <x v="0"/>
    <x v="0"/>
    <n v="1.1000000000000001"/>
    <x v="1"/>
    <n v="15"/>
  </r>
  <r>
    <s v="Mill Pond, Gloucester, MA"/>
    <x v="5"/>
    <d v="2005-05-27T00:00:00"/>
    <x v="1"/>
    <x v="1"/>
    <x v="0"/>
    <x v="0"/>
    <n v="1.1000000000000001"/>
    <x v="2"/>
    <n v="23"/>
  </r>
  <r>
    <s v="Mill Pond, Gloucester, MA"/>
    <x v="5"/>
    <d v="2005-05-27T00:00:00"/>
    <x v="1"/>
    <x v="1"/>
    <x v="0"/>
    <x v="2"/>
    <n v="3.1"/>
    <x v="0"/>
    <n v="12"/>
  </r>
  <r>
    <s v="Mill Pond, Gloucester, MA"/>
    <x v="5"/>
    <d v="2005-05-27T00:00:00"/>
    <x v="1"/>
    <x v="1"/>
    <x v="0"/>
    <x v="2"/>
    <n v="3.1"/>
    <x v="1"/>
    <n v="21"/>
  </r>
  <r>
    <s v="Mill Pond, Gloucester, MA"/>
    <x v="5"/>
    <d v="2005-05-27T00:00:00"/>
    <x v="1"/>
    <x v="1"/>
    <x v="0"/>
    <x v="2"/>
    <n v="3.1"/>
    <x v="2"/>
    <n v="25"/>
  </r>
  <r>
    <s v="Mill Pond, Gloucester, MA"/>
    <x v="5"/>
    <d v="2005-05-27T00:00:00"/>
    <x v="1"/>
    <x v="1"/>
    <x v="2"/>
    <x v="3"/>
    <n v="0.2"/>
    <x v="3"/>
    <n v="5"/>
  </r>
  <r>
    <s v="Mill Pond, Gloucester, MA"/>
    <x v="5"/>
    <d v="2005-05-27T00:00:00"/>
    <x v="1"/>
    <x v="1"/>
    <x v="2"/>
    <x v="0"/>
    <n v="1.2"/>
    <x v="0"/>
    <n v="15"/>
  </r>
  <r>
    <s v="Mill Pond, Gloucester, MA"/>
    <x v="5"/>
    <d v="2005-05-27T00:00:00"/>
    <x v="1"/>
    <x v="1"/>
    <x v="2"/>
    <x v="0"/>
    <n v="1.2"/>
    <x v="1"/>
    <n v="16"/>
  </r>
  <r>
    <s v="Mill Pond, Gloucester, MA"/>
    <x v="5"/>
    <d v="2005-05-27T00:00:00"/>
    <x v="1"/>
    <x v="1"/>
    <x v="2"/>
    <x v="0"/>
    <n v="1.2"/>
    <x v="2"/>
    <n v="16"/>
  </r>
  <r>
    <s v="Mill Pond, Gloucester, MA"/>
    <x v="5"/>
    <d v="2005-05-27T00:00:00"/>
    <x v="1"/>
    <x v="1"/>
    <x v="2"/>
    <x v="2"/>
    <n v="3.2"/>
    <x v="0"/>
    <n v="5"/>
  </r>
  <r>
    <s v="Mill Pond, Gloucester, MA"/>
    <x v="5"/>
    <d v="2005-05-27T00:00:00"/>
    <x v="1"/>
    <x v="1"/>
    <x v="2"/>
    <x v="2"/>
    <n v="3.2"/>
    <x v="1"/>
    <n v="3"/>
  </r>
  <r>
    <s v="Mill Pond, Gloucester, MA"/>
    <x v="5"/>
    <d v="2005-05-27T00:00:00"/>
    <x v="1"/>
    <x v="1"/>
    <x v="2"/>
    <x v="2"/>
    <n v="3.2"/>
    <x v="2"/>
    <n v="7"/>
  </r>
  <r>
    <s v="Mill Pond, Gloucester, MA"/>
    <x v="5"/>
    <d v="2005-06-16T00:00:00"/>
    <x v="1"/>
    <x v="1"/>
    <x v="1"/>
    <x v="3"/>
    <n v="0.05"/>
    <x v="3"/>
    <n v="25"/>
  </r>
  <r>
    <s v="Mill Pond, Gloucester, MA"/>
    <x v="5"/>
    <d v="2005-06-16T00:00:00"/>
    <x v="1"/>
    <x v="1"/>
    <x v="1"/>
    <x v="0"/>
    <n v="1.05"/>
    <x v="0"/>
    <n v="11"/>
  </r>
  <r>
    <s v="Mill Pond, Gloucester, MA"/>
    <x v="5"/>
    <d v="2005-06-16T00:00:00"/>
    <x v="1"/>
    <x v="1"/>
    <x v="1"/>
    <x v="0"/>
    <n v="1.05"/>
    <x v="1"/>
    <n v="18"/>
  </r>
  <r>
    <s v="Mill Pond, Gloucester, MA"/>
    <x v="5"/>
    <d v="2005-06-16T00:00:00"/>
    <x v="1"/>
    <x v="1"/>
    <x v="1"/>
    <x v="0"/>
    <n v="1.05"/>
    <x v="2"/>
    <n v="21"/>
  </r>
  <r>
    <s v="Mill Pond, Gloucester, MA"/>
    <x v="5"/>
    <d v="2005-06-16T00:00:00"/>
    <x v="1"/>
    <x v="1"/>
    <x v="1"/>
    <x v="2"/>
    <n v="3.05"/>
    <x v="0"/>
    <n v="19"/>
  </r>
  <r>
    <s v="Mill Pond, Gloucester, MA"/>
    <x v="5"/>
    <d v="2005-06-16T00:00:00"/>
    <x v="1"/>
    <x v="1"/>
    <x v="1"/>
    <x v="2"/>
    <n v="3.05"/>
    <x v="1"/>
    <n v="19"/>
  </r>
  <r>
    <s v="Mill Pond, Gloucester, MA"/>
    <x v="5"/>
    <d v="2005-06-16T00:00:00"/>
    <x v="1"/>
    <x v="1"/>
    <x v="1"/>
    <x v="2"/>
    <n v="3.05"/>
    <x v="2"/>
    <n v="20"/>
  </r>
  <r>
    <s v="Mill Pond, Gloucester, MA"/>
    <x v="5"/>
    <d v="2005-06-16T00:00:00"/>
    <x v="1"/>
    <x v="1"/>
    <x v="0"/>
    <x v="3"/>
    <n v="0.1"/>
    <x v="3"/>
    <n v="25"/>
  </r>
  <r>
    <s v="Mill Pond, Gloucester, MA"/>
    <x v="5"/>
    <d v="2005-06-16T00:00:00"/>
    <x v="1"/>
    <x v="1"/>
    <x v="0"/>
    <x v="0"/>
    <n v="1.1000000000000001"/>
    <x v="0"/>
    <n v="18"/>
  </r>
  <r>
    <s v="Mill Pond, Gloucester, MA"/>
    <x v="5"/>
    <d v="2005-06-16T00:00:00"/>
    <x v="1"/>
    <x v="1"/>
    <x v="0"/>
    <x v="0"/>
    <n v="1.1000000000000001"/>
    <x v="1"/>
    <n v="25"/>
  </r>
  <r>
    <s v="Mill Pond, Gloucester, MA"/>
    <x v="5"/>
    <d v="2005-06-16T00:00:00"/>
    <x v="1"/>
    <x v="1"/>
    <x v="0"/>
    <x v="0"/>
    <n v="1.1000000000000001"/>
    <x v="2"/>
    <n v="30"/>
  </r>
  <r>
    <s v="Mill Pond, Gloucester, MA"/>
    <x v="5"/>
    <d v="2005-06-16T00:00:00"/>
    <x v="1"/>
    <x v="1"/>
    <x v="0"/>
    <x v="2"/>
    <n v="3.1"/>
    <x v="0"/>
    <n v="21"/>
  </r>
  <r>
    <s v="Mill Pond, Gloucester, MA"/>
    <x v="5"/>
    <d v="2005-06-16T00:00:00"/>
    <x v="1"/>
    <x v="1"/>
    <x v="0"/>
    <x v="2"/>
    <n v="3.1"/>
    <x v="1"/>
    <n v="22"/>
  </r>
  <r>
    <s v="Mill Pond, Gloucester, MA"/>
    <x v="5"/>
    <d v="2005-06-16T00:00:00"/>
    <x v="1"/>
    <x v="1"/>
    <x v="0"/>
    <x v="2"/>
    <n v="3.1"/>
    <x v="2"/>
    <n v="27"/>
  </r>
  <r>
    <s v="Mill Pond, Gloucester, MA"/>
    <x v="5"/>
    <d v="2005-06-16T00:00:00"/>
    <x v="1"/>
    <x v="1"/>
    <x v="2"/>
    <x v="3"/>
    <n v="0.2"/>
    <x v="3"/>
    <n v="23"/>
  </r>
  <r>
    <s v="Mill Pond, Gloucester, MA"/>
    <x v="5"/>
    <d v="2005-06-16T00:00:00"/>
    <x v="1"/>
    <x v="1"/>
    <x v="2"/>
    <x v="0"/>
    <n v="1.2"/>
    <x v="0"/>
    <n v="11"/>
  </r>
  <r>
    <s v="Mill Pond, Gloucester, MA"/>
    <x v="5"/>
    <d v="2005-06-16T00:00:00"/>
    <x v="1"/>
    <x v="1"/>
    <x v="2"/>
    <x v="0"/>
    <n v="1.2"/>
    <x v="1"/>
    <n v="15"/>
  </r>
  <r>
    <s v="Mill Pond, Gloucester, MA"/>
    <x v="5"/>
    <d v="2005-06-16T00:00:00"/>
    <x v="1"/>
    <x v="1"/>
    <x v="2"/>
    <x v="0"/>
    <n v="1.2"/>
    <x v="2"/>
    <n v="19"/>
  </r>
  <r>
    <s v="Mill Pond, Gloucester, MA"/>
    <x v="5"/>
    <d v="2005-06-16T00:00:00"/>
    <x v="1"/>
    <x v="1"/>
    <x v="2"/>
    <x v="2"/>
    <n v="3.2"/>
    <x v="0"/>
    <n v="23"/>
  </r>
  <r>
    <s v="Mill Pond, Gloucester, MA"/>
    <x v="5"/>
    <d v="2005-06-16T00:00:00"/>
    <x v="1"/>
    <x v="1"/>
    <x v="2"/>
    <x v="2"/>
    <n v="3.2"/>
    <x v="1"/>
    <n v="20"/>
  </r>
  <r>
    <s v="Mill Pond, Gloucester, MA"/>
    <x v="5"/>
    <d v="2005-06-16T00:00:00"/>
    <x v="1"/>
    <x v="1"/>
    <x v="2"/>
    <x v="2"/>
    <n v="3.2"/>
    <x v="2"/>
    <n v="20"/>
  </r>
  <r>
    <s v="Mill Pond, Gloucester, MA"/>
    <x v="5"/>
    <d v="2005-07-13T00:00:00"/>
    <x v="2"/>
    <x v="1"/>
    <x v="1"/>
    <x v="3"/>
    <n v="0.05"/>
    <x v="3"/>
    <n v="2"/>
  </r>
  <r>
    <s v="Mill Pond, Gloucester, MA"/>
    <x v="5"/>
    <d v="2005-07-13T00:00:00"/>
    <x v="2"/>
    <x v="1"/>
    <x v="1"/>
    <x v="0"/>
    <n v="1.05"/>
    <x v="0"/>
    <n v="9"/>
  </r>
  <r>
    <s v="Mill Pond, Gloucester, MA"/>
    <x v="5"/>
    <d v="2005-07-13T00:00:00"/>
    <x v="2"/>
    <x v="1"/>
    <x v="1"/>
    <x v="0"/>
    <n v="1.05"/>
    <x v="1"/>
    <n v="10"/>
  </r>
  <r>
    <s v="Mill Pond, Gloucester, MA"/>
    <x v="5"/>
    <d v="2005-07-13T00:00:00"/>
    <x v="2"/>
    <x v="1"/>
    <x v="1"/>
    <x v="0"/>
    <n v="1.05"/>
    <x v="2"/>
    <n v="13"/>
  </r>
  <r>
    <s v="Mill Pond, Gloucester, MA"/>
    <x v="5"/>
    <d v="2005-07-13T00:00:00"/>
    <x v="2"/>
    <x v="1"/>
    <x v="1"/>
    <x v="2"/>
    <n v="3.05"/>
    <x v="0"/>
    <n v="16"/>
  </r>
  <r>
    <s v="Mill Pond, Gloucester, MA"/>
    <x v="5"/>
    <d v="2005-07-13T00:00:00"/>
    <x v="2"/>
    <x v="1"/>
    <x v="1"/>
    <x v="2"/>
    <n v="3.05"/>
    <x v="1"/>
    <n v="9"/>
  </r>
  <r>
    <s v="Mill Pond, Gloucester, MA"/>
    <x v="5"/>
    <d v="2005-07-13T00:00:00"/>
    <x v="2"/>
    <x v="1"/>
    <x v="1"/>
    <x v="2"/>
    <n v="3.05"/>
    <x v="2"/>
    <n v="8"/>
  </r>
  <r>
    <s v="Mill Pond, Gloucester, MA"/>
    <x v="5"/>
    <d v="2005-07-13T00:00:00"/>
    <x v="2"/>
    <x v="1"/>
    <x v="0"/>
    <x v="0"/>
    <n v="1.1000000000000001"/>
    <x v="0"/>
    <n v="12"/>
  </r>
  <r>
    <s v="Mill Pond, Gloucester, MA"/>
    <x v="5"/>
    <d v="2005-07-13T00:00:00"/>
    <x v="2"/>
    <x v="1"/>
    <x v="0"/>
    <x v="0"/>
    <n v="1.1000000000000001"/>
    <x v="1"/>
    <n v="16"/>
  </r>
  <r>
    <s v="Mill Pond, Gloucester, MA"/>
    <x v="5"/>
    <d v="2005-07-13T00:00:00"/>
    <x v="2"/>
    <x v="1"/>
    <x v="0"/>
    <x v="0"/>
    <n v="1.1000000000000001"/>
    <x v="2"/>
    <n v="21"/>
  </r>
  <r>
    <s v="Mill Pond, Gloucester, MA"/>
    <x v="5"/>
    <d v="2005-07-13T00:00:00"/>
    <x v="2"/>
    <x v="1"/>
    <x v="0"/>
    <x v="2"/>
    <n v="3.1"/>
    <x v="0"/>
    <n v="21"/>
  </r>
  <r>
    <s v="Mill Pond, Gloucester, MA"/>
    <x v="5"/>
    <d v="2005-07-13T00:00:00"/>
    <x v="2"/>
    <x v="1"/>
    <x v="0"/>
    <x v="2"/>
    <n v="3.1"/>
    <x v="1"/>
    <n v="14"/>
  </r>
  <r>
    <s v="Mill Pond, Gloucester, MA"/>
    <x v="5"/>
    <d v="2005-07-13T00:00:00"/>
    <x v="2"/>
    <x v="1"/>
    <x v="0"/>
    <x v="2"/>
    <n v="3.1"/>
    <x v="2"/>
    <n v="20"/>
  </r>
  <r>
    <s v="Mill Pond, Gloucester, MA"/>
    <x v="5"/>
    <d v="2005-07-13T00:00:00"/>
    <x v="2"/>
    <x v="1"/>
    <x v="2"/>
    <x v="0"/>
    <n v="1.2"/>
    <x v="0"/>
    <n v="3"/>
  </r>
  <r>
    <s v="Mill Pond, Gloucester, MA"/>
    <x v="5"/>
    <d v="2005-07-13T00:00:00"/>
    <x v="2"/>
    <x v="1"/>
    <x v="2"/>
    <x v="0"/>
    <n v="1.2"/>
    <x v="1"/>
    <n v="6"/>
  </r>
  <r>
    <s v="Mill Pond, Gloucester, MA"/>
    <x v="5"/>
    <d v="2005-07-13T00:00:00"/>
    <x v="2"/>
    <x v="1"/>
    <x v="2"/>
    <x v="0"/>
    <n v="1.2"/>
    <x v="2"/>
    <n v="11"/>
  </r>
  <r>
    <s v="Mill Pond, Gloucester, MA"/>
    <x v="5"/>
    <d v="2005-07-13T00:00:00"/>
    <x v="2"/>
    <x v="1"/>
    <x v="2"/>
    <x v="2"/>
    <n v="3.2"/>
    <x v="0"/>
    <n v="15"/>
  </r>
  <r>
    <s v="Mill Pond, Gloucester, MA"/>
    <x v="5"/>
    <d v="2005-07-13T00:00:00"/>
    <x v="2"/>
    <x v="1"/>
    <x v="2"/>
    <x v="2"/>
    <n v="3.2"/>
    <x v="1"/>
    <n v="8"/>
  </r>
  <r>
    <s v="Mill Pond, Gloucester, MA"/>
    <x v="5"/>
    <d v="2005-07-13T00:00:00"/>
    <x v="2"/>
    <x v="1"/>
    <x v="2"/>
    <x v="2"/>
    <n v="3.2"/>
    <x v="2"/>
    <n v="12"/>
  </r>
  <r>
    <s v="Mill Pond, Gloucester, MA"/>
    <x v="5"/>
    <d v="2005-08-16T00:00:00"/>
    <x v="2"/>
    <x v="1"/>
    <x v="1"/>
    <x v="3"/>
    <n v="0.05"/>
    <x v="3"/>
    <n v="5"/>
  </r>
  <r>
    <s v="Mill Pond, Gloucester, MA"/>
    <x v="5"/>
    <d v="2005-08-16T00:00:00"/>
    <x v="2"/>
    <x v="1"/>
    <x v="1"/>
    <x v="0"/>
    <n v="1.05"/>
    <x v="0"/>
    <n v="15"/>
  </r>
  <r>
    <s v="Mill Pond, Gloucester, MA"/>
    <x v="5"/>
    <d v="2005-08-16T00:00:00"/>
    <x v="2"/>
    <x v="1"/>
    <x v="1"/>
    <x v="0"/>
    <n v="1.05"/>
    <x v="1"/>
    <n v="14"/>
  </r>
  <r>
    <s v="Mill Pond, Gloucester, MA"/>
    <x v="5"/>
    <d v="2005-08-16T00:00:00"/>
    <x v="2"/>
    <x v="1"/>
    <x v="1"/>
    <x v="0"/>
    <n v="1.05"/>
    <x v="2"/>
    <n v="16"/>
  </r>
  <r>
    <s v="Mill Pond, Gloucester, MA"/>
    <x v="5"/>
    <d v="2005-08-16T00:00:00"/>
    <x v="2"/>
    <x v="1"/>
    <x v="1"/>
    <x v="2"/>
    <n v="3.05"/>
    <x v="0"/>
    <n v="13"/>
  </r>
  <r>
    <s v="Mill Pond, Gloucester, MA"/>
    <x v="5"/>
    <d v="2005-08-16T00:00:00"/>
    <x v="2"/>
    <x v="1"/>
    <x v="1"/>
    <x v="2"/>
    <n v="3.05"/>
    <x v="1"/>
    <n v="7"/>
  </r>
  <r>
    <s v="Mill Pond, Gloucester, MA"/>
    <x v="5"/>
    <d v="2005-08-16T00:00:00"/>
    <x v="2"/>
    <x v="1"/>
    <x v="1"/>
    <x v="2"/>
    <n v="3.05"/>
    <x v="2"/>
    <m/>
  </r>
  <r>
    <s v="Mill Pond, Gloucester, MA"/>
    <x v="5"/>
    <d v="2005-08-16T00:00:00"/>
    <x v="2"/>
    <x v="1"/>
    <x v="0"/>
    <x v="0"/>
    <n v="1.1000000000000001"/>
    <x v="0"/>
    <n v="15"/>
  </r>
  <r>
    <s v="Mill Pond, Gloucester, MA"/>
    <x v="5"/>
    <d v="2005-08-16T00:00:00"/>
    <x v="2"/>
    <x v="1"/>
    <x v="0"/>
    <x v="0"/>
    <n v="1.1000000000000001"/>
    <x v="1"/>
    <n v="20"/>
  </r>
  <r>
    <s v="Mill Pond, Gloucester, MA"/>
    <x v="5"/>
    <d v="2005-08-16T00:00:00"/>
    <x v="2"/>
    <x v="1"/>
    <x v="0"/>
    <x v="0"/>
    <n v="1.1000000000000001"/>
    <x v="2"/>
    <n v="24"/>
  </r>
  <r>
    <s v="Mill Pond, Gloucester, MA"/>
    <x v="5"/>
    <d v="2005-08-16T00:00:00"/>
    <x v="2"/>
    <x v="1"/>
    <x v="0"/>
    <x v="2"/>
    <n v="3.1"/>
    <x v="0"/>
    <n v="28"/>
  </r>
  <r>
    <s v="Mill Pond, Gloucester, MA"/>
    <x v="5"/>
    <d v="2005-08-16T00:00:00"/>
    <x v="2"/>
    <x v="1"/>
    <x v="0"/>
    <x v="2"/>
    <n v="3.1"/>
    <x v="1"/>
    <n v="19"/>
  </r>
  <r>
    <s v="Mill Pond, Gloucester, MA"/>
    <x v="5"/>
    <d v="2005-08-16T00:00:00"/>
    <x v="2"/>
    <x v="1"/>
    <x v="0"/>
    <x v="2"/>
    <n v="3.1"/>
    <x v="2"/>
    <n v="22"/>
  </r>
  <r>
    <s v="Mill Pond, Gloucester, MA"/>
    <x v="5"/>
    <d v="2005-08-16T00:00:00"/>
    <x v="2"/>
    <x v="1"/>
    <x v="2"/>
    <x v="0"/>
    <n v="1.2"/>
    <x v="0"/>
    <n v="14"/>
  </r>
  <r>
    <s v="Mill Pond, Gloucester, MA"/>
    <x v="5"/>
    <d v="2005-08-16T00:00:00"/>
    <x v="2"/>
    <x v="1"/>
    <x v="2"/>
    <x v="0"/>
    <n v="1.2"/>
    <x v="1"/>
    <m/>
  </r>
  <r>
    <s v="Mill Pond, Gloucester, MA"/>
    <x v="5"/>
    <d v="2005-08-16T00:00:00"/>
    <x v="2"/>
    <x v="1"/>
    <x v="2"/>
    <x v="0"/>
    <n v="1.2"/>
    <x v="2"/>
    <n v="11"/>
  </r>
  <r>
    <s v="Mill Pond, Gloucester, MA"/>
    <x v="5"/>
    <d v="2005-08-16T00:00:00"/>
    <x v="2"/>
    <x v="1"/>
    <x v="2"/>
    <x v="2"/>
    <n v="3.2"/>
    <x v="0"/>
    <n v="18"/>
  </r>
  <r>
    <s v="Mill Pond, Gloucester, MA"/>
    <x v="5"/>
    <d v="2005-08-16T00:00:00"/>
    <x v="2"/>
    <x v="1"/>
    <x v="2"/>
    <x v="2"/>
    <n v="3.2"/>
    <x v="1"/>
    <n v="15"/>
  </r>
  <r>
    <s v="Mill Pond, Gloucester, MA"/>
    <x v="5"/>
    <d v="2005-08-16T00:00:00"/>
    <x v="2"/>
    <x v="1"/>
    <x v="2"/>
    <x v="2"/>
    <n v="3.2"/>
    <x v="2"/>
    <n v="15"/>
  </r>
  <r>
    <s v="Mill Pond, Gloucester, MA"/>
    <x v="5"/>
    <d v="2005-08-24T00:00:00"/>
    <x v="2"/>
    <x v="1"/>
    <x v="1"/>
    <x v="0"/>
    <n v="1.05"/>
    <x v="0"/>
    <n v="26"/>
  </r>
  <r>
    <s v="Mill Pond, Gloucester, MA"/>
    <x v="5"/>
    <d v="2005-08-24T00:00:00"/>
    <x v="2"/>
    <x v="1"/>
    <x v="1"/>
    <x v="0"/>
    <n v="1.05"/>
    <x v="1"/>
    <n v="15"/>
  </r>
  <r>
    <s v="Mill Pond, Gloucester, MA"/>
    <x v="5"/>
    <d v="2005-08-24T00:00:00"/>
    <x v="2"/>
    <x v="1"/>
    <x v="1"/>
    <x v="0"/>
    <n v="1.05"/>
    <x v="2"/>
    <n v="15"/>
  </r>
  <r>
    <s v="Mill Pond, Gloucester, MA"/>
    <x v="5"/>
    <d v="2005-08-24T00:00:00"/>
    <x v="2"/>
    <x v="1"/>
    <x v="1"/>
    <x v="2"/>
    <n v="3.05"/>
    <x v="0"/>
    <n v="30"/>
  </r>
  <r>
    <s v="Mill Pond, Gloucester, MA"/>
    <x v="5"/>
    <d v="2005-08-24T00:00:00"/>
    <x v="2"/>
    <x v="1"/>
    <x v="1"/>
    <x v="2"/>
    <n v="3.05"/>
    <x v="1"/>
    <n v="12"/>
  </r>
  <r>
    <s v="Mill Pond, Gloucester, MA"/>
    <x v="5"/>
    <d v="2005-08-24T00:00:00"/>
    <x v="2"/>
    <x v="1"/>
    <x v="1"/>
    <x v="2"/>
    <n v="3.05"/>
    <x v="2"/>
    <n v="12"/>
  </r>
  <r>
    <s v="Mill Pond, Gloucester, MA"/>
    <x v="5"/>
    <d v="2005-08-24T00:00:00"/>
    <x v="2"/>
    <x v="1"/>
    <x v="0"/>
    <x v="0"/>
    <n v="1.1000000000000001"/>
    <x v="0"/>
    <n v="26"/>
  </r>
  <r>
    <s v="Mill Pond, Gloucester, MA"/>
    <x v="5"/>
    <d v="2005-08-24T00:00:00"/>
    <x v="2"/>
    <x v="1"/>
    <x v="0"/>
    <x v="0"/>
    <n v="1.1000000000000001"/>
    <x v="1"/>
    <n v="25"/>
  </r>
  <r>
    <s v="Mill Pond, Gloucester, MA"/>
    <x v="5"/>
    <d v="2005-08-24T00:00:00"/>
    <x v="2"/>
    <x v="1"/>
    <x v="0"/>
    <x v="0"/>
    <n v="1.1000000000000001"/>
    <x v="2"/>
    <n v="25"/>
  </r>
  <r>
    <s v="Mill Pond, Gloucester, MA"/>
    <x v="5"/>
    <d v="2005-08-24T00:00:00"/>
    <x v="2"/>
    <x v="1"/>
    <x v="0"/>
    <x v="2"/>
    <n v="3.1"/>
    <x v="0"/>
    <n v="34"/>
  </r>
  <r>
    <s v="Mill Pond, Gloucester, MA"/>
    <x v="5"/>
    <d v="2005-08-24T00:00:00"/>
    <x v="2"/>
    <x v="1"/>
    <x v="0"/>
    <x v="2"/>
    <n v="3.1"/>
    <x v="1"/>
    <n v="22"/>
  </r>
  <r>
    <s v="Mill Pond, Gloucester, MA"/>
    <x v="5"/>
    <d v="2005-08-24T00:00:00"/>
    <x v="2"/>
    <x v="1"/>
    <x v="0"/>
    <x v="2"/>
    <n v="3.1"/>
    <x v="2"/>
    <n v="25"/>
  </r>
  <r>
    <s v="Mill Pond, Gloucester, MA"/>
    <x v="5"/>
    <d v="2005-08-24T00:00:00"/>
    <x v="2"/>
    <x v="1"/>
    <x v="2"/>
    <x v="0"/>
    <n v="1.2"/>
    <x v="0"/>
    <n v="22"/>
  </r>
  <r>
    <s v="Mill Pond, Gloucester, MA"/>
    <x v="5"/>
    <d v="2005-08-24T00:00:00"/>
    <x v="2"/>
    <x v="1"/>
    <x v="2"/>
    <x v="0"/>
    <n v="1.2"/>
    <x v="1"/>
    <n v="15"/>
  </r>
  <r>
    <s v="Mill Pond, Gloucester, MA"/>
    <x v="5"/>
    <d v="2005-08-24T00:00:00"/>
    <x v="2"/>
    <x v="1"/>
    <x v="2"/>
    <x v="0"/>
    <n v="1.2"/>
    <x v="2"/>
    <n v="12"/>
  </r>
  <r>
    <s v="Mill Pond, Gloucester, MA"/>
    <x v="5"/>
    <d v="2005-08-24T00:00:00"/>
    <x v="2"/>
    <x v="1"/>
    <x v="2"/>
    <x v="2"/>
    <n v="3.2"/>
    <x v="0"/>
    <n v="30"/>
  </r>
  <r>
    <s v="T1"/>
    <x v="5"/>
    <d v="2005-08-24T00:00:00"/>
    <x v="2"/>
    <x v="1"/>
    <x v="2"/>
    <x v="2"/>
    <n v="3.2"/>
    <x v="1"/>
    <n v="12"/>
  </r>
  <r>
    <s v="Mill Pond, Gloucester, MA"/>
    <x v="5"/>
    <d v="2005-08-24T00:00:00"/>
    <x v="2"/>
    <x v="1"/>
    <x v="2"/>
    <x v="2"/>
    <n v="3.2"/>
    <x v="2"/>
    <n v="16"/>
  </r>
  <r>
    <s v="Mill Pond, Gloucester, MA"/>
    <x v="6"/>
    <d v="2006-07-08T00:00:00"/>
    <x v="2"/>
    <x v="1"/>
    <x v="0"/>
    <x v="2"/>
    <n v="3.1"/>
    <x v="0"/>
    <n v="10"/>
  </r>
  <r>
    <s v="Mill Pond, Gloucester, MA"/>
    <x v="6"/>
    <d v="2006-07-08T00:00:00"/>
    <x v="2"/>
    <x v="1"/>
    <x v="0"/>
    <x v="2"/>
    <n v="3.1"/>
    <x v="1"/>
    <n v="6"/>
  </r>
  <r>
    <s v="Mill Pond, Gloucester, MA"/>
    <x v="6"/>
    <d v="2006-07-08T00:00:00"/>
    <x v="2"/>
    <x v="1"/>
    <x v="2"/>
    <x v="0"/>
    <n v="1.2"/>
    <x v="0"/>
    <n v="5"/>
  </r>
  <r>
    <s v="Mill Pond, Gloucester, MA"/>
    <x v="6"/>
    <d v="2006-07-08T00:00:00"/>
    <x v="2"/>
    <x v="1"/>
    <x v="2"/>
    <x v="0"/>
    <n v="1.2"/>
    <x v="1"/>
    <n v="14"/>
  </r>
  <r>
    <s v="Mill Pond, Gloucester, MA"/>
    <x v="6"/>
    <d v="2006-07-08T00:00:00"/>
    <x v="2"/>
    <x v="1"/>
    <x v="2"/>
    <x v="0"/>
    <n v="1.2"/>
    <x v="2"/>
    <n v="11"/>
  </r>
  <r>
    <s v="Mill Pond, Gloucester, MA"/>
    <x v="6"/>
    <d v="2006-08-04T00:00:00"/>
    <x v="2"/>
    <x v="1"/>
    <x v="1"/>
    <x v="0"/>
    <n v="1.05"/>
    <x v="1"/>
    <n v="15"/>
  </r>
  <r>
    <s v="Mill Pond, Gloucester, MA"/>
    <x v="6"/>
    <d v="2006-08-04T00:00:00"/>
    <x v="2"/>
    <x v="1"/>
    <x v="1"/>
    <x v="0"/>
    <n v="1.05"/>
    <x v="2"/>
    <n v="19"/>
  </r>
  <r>
    <s v="Mill Pond, Gloucester, MA"/>
    <x v="6"/>
    <d v="2006-08-04T00:00:00"/>
    <x v="2"/>
    <x v="1"/>
    <x v="1"/>
    <x v="2"/>
    <n v="3.05"/>
    <x v="1"/>
    <n v="10"/>
  </r>
  <r>
    <s v="Mill Pond, Gloucester, MA"/>
    <x v="6"/>
    <d v="2006-08-04T00:00:00"/>
    <x v="2"/>
    <x v="1"/>
    <x v="1"/>
    <x v="2"/>
    <n v="3.05"/>
    <x v="2"/>
    <n v="15"/>
  </r>
  <r>
    <s v="Mill Pond, Gloucester, MA"/>
    <x v="6"/>
    <d v="2006-08-04T00:00:00"/>
    <x v="2"/>
    <x v="1"/>
    <x v="0"/>
    <x v="1"/>
    <n v="2.1"/>
    <x v="0"/>
    <n v="10"/>
  </r>
  <r>
    <s v="Mill Pond, Gloucester, MA"/>
    <x v="6"/>
    <d v="2006-08-04T00:00:00"/>
    <x v="2"/>
    <x v="1"/>
    <x v="0"/>
    <x v="1"/>
    <n v="2.1"/>
    <x v="1"/>
    <n v="5"/>
  </r>
  <r>
    <s v="Mill Pond, Gloucester, MA"/>
    <x v="6"/>
    <d v="2006-08-04T00:00:00"/>
    <x v="2"/>
    <x v="1"/>
    <x v="0"/>
    <x v="1"/>
    <n v="2.1"/>
    <x v="2"/>
    <n v="22"/>
  </r>
  <r>
    <s v="Mill Pond, Gloucester, MA"/>
    <x v="6"/>
    <d v="2006-08-04T00:00:00"/>
    <x v="2"/>
    <x v="1"/>
    <x v="0"/>
    <x v="2"/>
    <n v="3.1"/>
    <x v="0"/>
    <n v="4"/>
  </r>
  <r>
    <s v="Mill Pond, Gloucester, MA"/>
    <x v="6"/>
    <d v="2006-08-04T00:00:00"/>
    <x v="2"/>
    <x v="1"/>
    <x v="0"/>
    <x v="2"/>
    <n v="3.1"/>
    <x v="1"/>
    <n v="15"/>
  </r>
  <r>
    <s v="Mill Pond, Gloucester, MA"/>
    <x v="6"/>
    <d v="2006-08-04T00:00:00"/>
    <x v="2"/>
    <x v="1"/>
    <x v="0"/>
    <x v="2"/>
    <n v="3.1"/>
    <x v="2"/>
    <n v="20"/>
  </r>
  <r>
    <s v="Mill Pond, Gloucester, MA"/>
    <x v="6"/>
    <d v="2006-08-04T00:00:00"/>
    <x v="2"/>
    <x v="1"/>
    <x v="2"/>
    <x v="0"/>
    <n v="1.2"/>
    <x v="0"/>
    <n v="5"/>
  </r>
  <r>
    <s v="Mill Pond, Gloucester, MA"/>
    <x v="6"/>
    <d v="2006-08-04T00:00:00"/>
    <x v="2"/>
    <x v="1"/>
    <x v="2"/>
    <x v="0"/>
    <n v="1.2"/>
    <x v="1"/>
    <n v="15"/>
  </r>
  <r>
    <s v="Mill Pond, Gloucester, MA"/>
    <x v="6"/>
    <d v="2006-08-04T00:00:00"/>
    <x v="2"/>
    <x v="1"/>
    <x v="2"/>
    <x v="0"/>
    <n v="1.2"/>
    <x v="2"/>
    <n v="14"/>
  </r>
  <r>
    <s v="Mill Pond, Gloucester, MA"/>
    <x v="6"/>
    <d v="2006-08-04T00:00:00"/>
    <x v="2"/>
    <x v="1"/>
    <x v="2"/>
    <x v="1"/>
    <n v="2.2000000000000002"/>
    <x v="0"/>
    <n v="10"/>
  </r>
  <r>
    <s v="Mill Pond, Gloucester, MA"/>
    <x v="6"/>
    <d v="2006-08-04T00:00:00"/>
    <x v="2"/>
    <x v="1"/>
    <x v="2"/>
    <x v="1"/>
    <n v="2.2000000000000002"/>
    <x v="1"/>
    <n v="16"/>
  </r>
  <r>
    <s v="Mill Pond, Gloucester, MA"/>
    <x v="6"/>
    <d v="2006-08-04T00:00:00"/>
    <x v="2"/>
    <x v="1"/>
    <x v="2"/>
    <x v="1"/>
    <n v="2.2000000000000002"/>
    <x v="2"/>
    <n v="20"/>
  </r>
  <r>
    <s v="Mill Pond, Gloucester, MA"/>
    <x v="6"/>
    <d v="2006-08-04T00:00:00"/>
    <x v="2"/>
    <x v="1"/>
    <x v="2"/>
    <x v="2"/>
    <n v="3.2"/>
    <x v="2"/>
    <n v="15"/>
  </r>
  <r>
    <s v="Mill Pond, Gloucester, MA"/>
    <x v="6"/>
    <d v="2006-08-19T00:00:00"/>
    <x v="2"/>
    <x v="1"/>
    <x v="1"/>
    <x v="0"/>
    <n v="1.05"/>
    <x v="0"/>
    <n v="15"/>
  </r>
  <r>
    <s v="Mill Pond, Gloucester, MA"/>
    <x v="6"/>
    <d v="2006-08-19T00:00:00"/>
    <x v="2"/>
    <x v="1"/>
    <x v="1"/>
    <x v="0"/>
    <n v="1.05"/>
    <x v="1"/>
    <n v="18"/>
  </r>
  <r>
    <s v="Mill Pond, Gloucester, MA"/>
    <x v="6"/>
    <d v="2006-08-19T00:00:00"/>
    <x v="2"/>
    <x v="1"/>
    <x v="1"/>
    <x v="2"/>
    <n v="3.05"/>
    <x v="0"/>
    <n v="25"/>
  </r>
  <r>
    <s v="Mill Pond, Gloucester, MA"/>
    <x v="6"/>
    <d v="2006-08-19T00:00:00"/>
    <x v="2"/>
    <x v="1"/>
    <x v="1"/>
    <x v="2"/>
    <n v="3.05"/>
    <x v="1"/>
    <n v="15"/>
  </r>
  <r>
    <s v="Mill Pond, Gloucester, MA"/>
    <x v="6"/>
    <d v="2006-08-19T00:00:00"/>
    <x v="2"/>
    <x v="1"/>
    <x v="1"/>
    <x v="2"/>
    <n v="3.05"/>
    <x v="2"/>
    <n v="15"/>
  </r>
  <r>
    <s v="Mill Pond, Gloucester, MA"/>
    <x v="6"/>
    <d v="2006-08-19T00:00:00"/>
    <x v="2"/>
    <x v="1"/>
    <x v="0"/>
    <x v="1"/>
    <n v="2.1"/>
    <x v="0"/>
    <n v="15"/>
  </r>
  <r>
    <s v="Mill Pond, Gloucester, MA"/>
    <x v="6"/>
    <d v="2006-08-19T00:00:00"/>
    <x v="2"/>
    <x v="1"/>
    <x v="0"/>
    <x v="1"/>
    <n v="2.1"/>
    <x v="1"/>
    <n v="5"/>
  </r>
  <r>
    <s v="Mill Pond, Gloucester, MA"/>
    <x v="6"/>
    <d v="2006-08-19T00:00:00"/>
    <x v="2"/>
    <x v="1"/>
    <x v="0"/>
    <x v="1"/>
    <n v="2.1"/>
    <x v="2"/>
    <n v="22"/>
  </r>
  <r>
    <s v="Mill Pond, Gloucester, MA"/>
    <x v="6"/>
    <d v="2006-08-19T00:00:00"/>
    <x v="2"/>
    <x v="1"/>
    <x v="0"/>
    <x v="2"/>
    <n v="3.1"/>
    <x v="0"/>
    <n v="25"/>
  </r>
  <r>
    <s v="Mill Pond, Gloucester, MA"/>
    <x v="6"/>
    <d v="2006-08-19T00:00:00"/>
    <x v="2"/>
    <x v="1"/>
    <x v="0"/>
    <x v="2"/>
    <n v="3.1"/>
    <x v="1"/>
    <n v="15"/>
  </r>
  <r>
    <s v="Mill Pond, Gloucester, MA"/>
    <x v="6"/>
    <d v="2006-08-19T00:00:00"/>
    <x v="2"/>
    <x v="1"/>
    <x v="0"/>
    <x v="2"/>
    <n v="3.1"/>
    <x v="2"/>
    <n v="15"/>
  </r>
  <r>
    <s v="Mill Pond, Gloucester, MA"/>
    <x v="6"/>
    <d v="2006-08-19T00:00:00"/>
    <x v="2"/>
    <x v="1"/>
    <x v="2"/>
    <x v="0"/>
    <n v="1.2"/>
    <x v="0"/>
    <n v="12"/>
  </r>
  <r>
    <s v="Mill Pond, Gloucester, MA"/>
    <x v="6"/>
    <d v="2006-08-19T00:00:00"/>
    <x v="2"/>
    <x v="1"/>
    <x v="2"/>
    <x v="0"/>
    <n v="1.2"/>
    <x v="1"/>
    <n v="14"/>
  </r>
  <r>
    <s v="Mill Pond, Gloucester, MA"/>
    <x v="6"/>
    <d v="2006-08-19T00:00:00"/>
    <x v="2"/>
    <x v="1"/>
    <x v="2"/>
    <x v="0"/>
    <n v="1.2"/>
    <x v="2"/>
    <n v="15"/>
  </r>
  <r>
    <s v="Mill Pond, Gloucester, MA"/>
    <x v="6"/>
    <d v="2006-08-19T00:00:00"/>
    <x v="2"/>
    <x v="1"/>
    <x v="2"/>
    <x v="1"/>
    <n v="2.2000000000000002"/>
    <x v="0"/>
    <n v="12"/>
  </r>
  <r>
    <s v="Mill Pond, Gloucester, MA"/>
    <x v="6"/>
    <d v="2006-08-19T00:00:00"/>
    <x v="2"/>
    <x v="1"/>
    <x v="2"/>
    <x v="1"/>
    <n v="2.2000000000000002"/>
    <x v="1"/>
    <n v="19"/>
  </r>
  <r>
    <s v="Mill Pond, Gloucester, MA"/>
    <x v="6"/>
    <d v="2006-08-19T00:00:00"/>
    <x v="2"/>
    <x v="1"/>
    <x v="2"/>
    <x v="1"/>
    <n v="2.2000000000000002"/>
    <x v="2"/>
    <n v="20"/>
  </r>
  <r>
    <s v="Mill Pond, Gloucester, MA"/>
    <x v="6"/>
    <d v="2006-08-19T00:00:00"/>
    <x v="2"/>
    <x v="1"/>
    <x v="2"/>
    <x v="2"/>
    <n v="3.2"/>
    <x v="0"/>
    <n v="20"/>
  </r>
  <r>
    <s v="Mill Pond, Gloucester, MA"/>
    <x v="6"/>
    <d v="2006-08-19T00:00:00"/>
    <x v="2"/>
    <x v="1"/>
    <x v="2"/>
    <x v="2"/>
    <n v="3.2"/>
    <x v="1"/>
    <n v="10"/>
  </r>
  <r>
    <s v="Mill Pond, Gloucester, MA"/>
    <x v="6"/>
    <d v="2006-08-19T00:00:00"/>
    <x v="2"/>
    <x v="1"/>
    <x v="2"/>
    <x v="2"/>
    <n v="3.2"/>
    <x v="2"/>
    <n v="15"/>
  </r>
  <r>
    <s v="Mill Pond, Gloucester, MA"/>
    <x v="6"/>
    <d v="2006-10-05T00:00:00"/>
    <x v="2"/>
    <x v="1"/>
    <x v="1"/>
    <x v="0"/>
    <n v="1.05"/>
    <x v="1"/>
    <n v="20"/>
  </r>
  <r>
    <s v="Mill Pond, Gloucester, MA"/>
    <x v="6"/>
    <d v="2006-10-05T00:00:00"/>
    <x v="2"/>
    <x v="1"/>
    <x v="1"/>
    <x v="0"/>
    <n v="1.05"/>
    <x v="2"/>
    <n v="19"/>
  </r>
  <r>
    <s v="Mill Pond, Gloucester, MA"/>
    <x v="6"/>
    <d v="2006-10-05T00:00:00"/>
    <x v="2"/>
    <x v="1"/>
    <x v="1"/>
    <x v="1"/>
    <n v="2.0499999999999998"/>
    <x v="0"/>
    <n v="17"/>
  </r>
  <r>
    <s v="Mill Pond, Gloucester, MA"/>
    <x v="6"/>
    <d v="2006-10-05T00:00:00"/>
    <x v="2"/>
    <x v="1"/>
    <x v="1"/>
    <x v="1"/>
    <n v="2.0499999999999998"/>
    <x v="1"/>
    <n v="16"/>
  </r>
  <r>
    <s v="Mill Pond, Gloucester, MA"/>
    <x v="6"/>
    <d v="2006-10-05T00:00:00"/>
    <x v="2"/>
    <x v="1"/>
    <x v="1"/>
    <x v="1"/>
    <n v="2.0499999999999998"/>
    <x v="2"/>
    <n v="19"/>
  </r>
  <r>
    <s v="Mill Pond, Gloucester, MA"/>
    <x v="6"/>
    <d v="2006-10-05T00:00:00"/>
    <x v="2"/>
    <x v="1"/>
    <x v="1"/>
    <x v="2"/>
    <n v="3.05"/>
    <x v="0"/>
    <n v="19"/>
  </r>
  <r>
    <s v="Mill Pond, Gloucester, MA"/>
    <x v="6"/>
    <d v="2006-10-05T00:00:00"/>
    <x v="2"/>
    <x v="1"/>
    <x v="1"/>
    <x v="2"/>
    <n v="3.05"/>
    <x v="1"/>
    <n v="20"/>
  </r>
  <r>
    <s v="Mill Pond, Gloucester, MA"/>
    <x v="6"/>
    <d v="2006-10-05T00:00:00"/>
    <x v="2"/>
    <x v="1"/>
    <x v="0"/>
    <x v="0"/>
    <n v="1.1000000000000001"/>
    <x v="1"/>
    <n v="18"/>
  </r>
  <r>
    <s v="Mill Pond, Gloucester, MA"/>
    <x v="6"/>
    <d v="2006-10-05T00:00:00"/>
    <x v="2"/>
    <x v="1"/>
    <x v="0"/>
    <x v="0"/>
    <n v="1.1000000000000001"/>
    <x v="2"/>
    <n v="22"/>
  </r>
  <r>
    <s v="Mill Pond, Gloucester, MA"/>
    <x v="6"/>
    <d v="2006-10-05T00:00:00"/>
    <x v="2"/>
    <x v="1"/>
    <x v="0"/>
    <x v="1"/>
    <n v="2.1"/>
    <x v="0"/>
    <n v="17"/>
  </r>
  <r>
    <s v="Mill Pond, Gloucester, MA"/>
    <x v="6"/>
    <d v="2006-10-05T00:00:00"/>
    <x v="2"/>
    <x v="1"/>
    <x v="0"/>
    <x v="1"/>
    <n v="2.1"/>
    <x v="1"/>
    <n v="20"/>
  </r>
  <r>
    <s v="Mill Pond, Gloucester, MA"/>
    <x v="6"/>
    <d v="2006-10-05T00:00:00"/>
    <x v="2"/>
    <x v="1"/>
    <x v="0"/>
    <x v="1"/>
    <n v="2.1"/>
    <x v="2"/>
    <n v="23"/>
  </r>
  <r>
    <s v="Mill Pond, Gloucester, MA"/>
    <x v="6"/>
    <d v="2006-10-05T00:00:00"/>
    <x v="2"/>
    <x v="1"/>
    <x v="0"/>
    <x v="2"/>
    <n v="3.1"/>
    <x v="0"/>
    <n v="24"/>
  </r>
  <r>
    <s v="Mill Pond, Gloucester, MA"/>
    <x v="6"/>
    <d v="2006-10-05T00:00:00"/>
    <x v="2"/>
    <x v="1"/>
    <x v="0"/>
    <x v="2"/>
    <n v="3.1"/>
    <x v="1"/>
    <n v="14"/>
  </r>
  <r>
    <s v="Mill Pond, Gloucester, MA"/>
    <x v="6"/>
    <d v="2006-10-05T00:00:00"/>
    <x v="2"/>
    <x v="1"/>
    <x v="0"/>
    <x v="2"/>
    <n v="3.1"/>
    <x v="2"/>
    <n v="16"/>
  </r>
  <r>
    <s v="Mill Pond, Gloucester, MA"/>
    <x v="6"/>
    <d v="2006-10-05T00:00:00"/>
    <x v="2"/>
    <x v="1"/>
    <x v="2"/>
    <x v="0"/>
    <n v="1.2"/>
    <x v="0"/>
    <n v="14"/>
  </r>
  <r>
    <s v="Mill Pond, Gloucester, MA"/>
    <x v="6"/>
    <d v="2006-10-05T00:00:00"/>
    <x v="2"/>
    <x v="1"/>
    <x v="2"/>
    <x v="0"/>
    <n v="1.2"/>
    <x v="1"/>
    <n v="12"/>
  </r>
  <r>
    <s v="Mill Pond, Gloucester, MA"/>
    <x v="6"/>
    <d v="2006-10-05T00:00:00"/>
    <x v="2"/>
    <x v="1"/>
    <x v="2"/>
    <x v="0"/>
    <n v="1.2"/>
    <x v="2"/>
    <n v="4"/>
  </r>
  <r>
    <s v="Mill Pond, Gloucester, MA"/>
    <x v="6"/>
    <d v="2006-10-05T00:00:00"/>
    <x v="2"/>
    <x v="1"/>
    <x v="2"/>
    <x v="1"/>
    <n v="2.2000000000000002"/>
    <x v="0"/>
    <n v="14"/>
  </r>
  <r>
    <s v="Mill Pond, Gloucester, MA"/>
    <x v="6"/>
    <d v="2006-10-05T00:00:00"/>
    <x v="2"/>
    <x v="1"/>
    <x v="2"/>
    <x v="1"/>
    <n v="2.2000000000000002"/>
    <x v="1"/>
    <n v="15"/>
  </r>
  <r>
    <s v="Mill Pond, Gloucester, MA"/>
    <x v="6"/>
    <d v="2006-10-05T00:00:00"/>
    <x v="2"/>
    <x v="1"/>
    <x v="2"/>
    <x v="1"/>
    <n v="2.2000000000000002"/>
    <x v="2"/>
    <n v="16"/>
  </r>
  <r>
    <s v="Mill Pond, Gloucester, MA"/>
    <x v="6"/>
    <d v="2006-10-05T00:00:00"/>
    <x v="2"/>
    <x v="1"/>
    <x v="2"/>
    <x v="2"/>
    <n v="3.2"/>
    <x v="0"/>
    <n v="18"/>
  </r>
  <r>
    <s v="Mill Pond, Gloucester, MA"/>
    <x v="6"/>
    <d v="2006-10-05T00:00:00"/>
    <x v="2"/>
    <x v="1"/>
    <x v="2"/>
    <x v="2"/>
    <n v="3.2"/>
    <x v="1"/>
    <n v="9"/>
  </r>
  <r>
    <s v="Mill Pond, Gloucester, MA"/>
    <x v="6"/>
    <d v="2006-10-05T00:00:00"/>
    <x v="2"/>
    <x v="1"/>
    <x v="2"/>
    <x v="2"/>
    <n v="3.2"/>
    <x v="2"/>
    <n v="12"/>
  </r>
  <r>
    <s v="Mill Pond, Gloucester, MA"/>
    <x v="7"/>
    <d v="2007-07-24T00:00:00"/>
    <x v="2"/>
    <x v="1"/>
    <x v="1"/>
    <x v="1"/>
    <n v="2.0499999999999998"/>
    <x v="0"/>
    <n v="18"/>
  </r>
  <r>
    <s v="Mill Pond, Gloucester, MA"/>
    <x v="7"/>
    <d v="2007-07-24T00:00:00"/>
    <x v="2"/>
    <x v="1"/>
    <x v="1"/>
    <x v="1"/>
    <n v="2.0499999999999998"/>
    <x v="1"/>
    <n v="28"/>
  </r>
  <r>
    <s v="Mill Pond, Gloucester, MA"/>
    <x v="7"/>
    <d v="2007-07-24T00:00:00"/>
    <x v="2"/>
    <x v="1"/>
    <x v="1"/>
    <x v="1"/>
    <n v="2.0499999999999998"/>
    <x v="2"/>
    <n v="14"/>
  </r>
  <r>
    <s v="Mill Pond, Gloucester, MA"/>
    <x v="7"/>
    <d v="2007-07-24T00:00:00"/>
    <x v="2"/>
    <x v="1"/>
    <x v="1"/>
    <x v="2"/>
    <n v="3.05"/>
    <x v="0"/>
    <n v="25"/>
  </r>
  <r>
    <s v="Mill Pond, Gloucester, MA"/>
    <x v="7"/>
    <d v="2007-07-24T00:00:00"/>
    <x v="2"/>
    <x v="1"/>
    <x v="1"/>
    <x v="2"/>
    <n v="3.05"/>
    <x v="1"/>
    <n v="15"/>
  </r>
  <r>
    <s v="Mill Pond, Gloucester, MA"/>
    <x v="7"/>
    <d v="2007-07-24T00:00:00"/>
    <x v="2"/>
    <x v="1"/>
    <x v="1"/>
    <x v="2"/>
    <n v="3.05"/>
    <x v="2"/>
    <n v="16"/>
  </r>
  <r>
    <s v="Mill Pond, Gloucester, MA"/>
    <x v="7"/>
    <d v="2007-07-24T00:00:00"/>
    <x v="2"/>
    <x v="1"/>
    <x v="0"/>
    <x v="0"/>
    <n v="1.1000000000000001"/>
    <x v="1"/>
    <n v="17"/>
  </r>
  <r>
    <s v="Mill Pond, Gloucester, MA"/>
    <x v="7"/>
    <d v="2007-07-24T00:00:00"/>
    <x v="2"/>
    <x v="1"/>
    <x v="0"/>
    <x v="1"/>
    <n v="2.1"/>
    <x v="1"/>
    <n v="20"/>
  </r>
  <r>
    <s v="Mill Pond, Gloucester, MA"/>
    <x v="7"/>
    <d v="2007-07-24T00:00:00"/>
    <x v="2"/>
    <x v="1"/>
    <x v="0"/>
    <x v="1"/>
    <n v="2.1"/>
    <x v="2"/>
    <n v="15"/>
  </r>
  <r>
    <s v="Mill Pond, Gloucester, MA"/>
    <x v="7"/>
    <d v="2007-07-24T00:00:00"/>
    <x v="2"/>
    <x v="1"/>
    <x v="0"/>
    <x v="2"/>
    <n v="3.1"/>
    <x v="0"/>
    <n v="29"/>
  </r>
  <r>
    <s v="Mill Pond, Gloucester, MA"/>
    <x v="7"/>
    <d v="2007-07-24T00:00:00"/>
    <x v="2"/>
    <x v="1"/>
    <x v="0"/>
    <x v="2"/>
    <n v="3.1"/>
    <x v="1"/>
    <n v="18"/>
  </r>
  <r>
    <s v="Mill Pond, Gloucester, MA"/>
    <x v="7"/>
    <d v="2007-07-24T00:00:00"/>
    <x v="2"/>
    <x v="1"/>
    <x v="0"/>
    <x v="2"/>
    <n v="3.1"/>
    <x v="2"/>
    <n v="18"/>
  </r>
  <r>
    <s v="Mill Pond, Gloucester, MA"/>
    <x v="7"/>
    <d v="2007-07-24T00:00:00"/>
    <x v="2"/>
    <x v="1"/>
    <x v="2"/>
    <x v="0"/>
    <n v="1.2"/>
    <x v="2"/>
    <n v="15"/>
  </r>
  <r>
    <s v="Mill Pond, Gloucester, MA"/>
    <x v="7"/>
    <d v="2007-07-24T00:00:00"/>
    <x v="2"/>
    <x v="1"/>
    <x v="2"/>
    <x v="1"/>
    <n v="2.2000000000000002"/>
    <x v="0"/>
    <n v="18"/>
  </r>
  <r>
    <s v="Mill Pond, Gloucester, MA"/>
    <x v="7"/>
    <d v="2007-07-24T00:00:00"/>
    <x v="2"/>
    <x v="1"/>
    <x v="2"/>
    <x v="1"/>
    <n v="2.2000000000000002"/>
    <x v="1"/>
    <n v="15"/>
  </r>
  <r>
    <s v="Mill Pond, Gloucester, MA"/>
    <x v="7"/>
    <d v="2007-07-24T00:00:00"/>
    <x v="2"/>
    <x v="1"/>
    <x v="2"/>
    <x v="1"/>
    <n v="2.2000000000000002"/>
    <x v="2"/>
    <n v="12"/>
  </r>
  <r>
    <s v="Mill Pond, Gloucester, MA"/>
    <x v="7"/>
    <d v="2007-07-24T00:00:00"/>
    <x v="2"/>
    <x v="1"/>
    <x v="2"/>
    <x v="2"/>
    <n v="3.2"/>
    <x v="0"/>
    <n v="19"/>
  </r>
  <r>
    <s v="Mill Pond, Gloucester, MA"/>
    <x v="7"/>
    <d v="2007-07-24T00:00:00"/>
    <x v="2"/>
    <x v="1"/>
    <x v="2"/>
    <x v="2"/>
    <n v="3.2"/>
    <x v="1"/>
    <n v="17"/>
  </r>
  <r>
    <s v="Mill Pond, Gloucester, MA"/>
    <x v="7"/>
    <d v="2007-07-24T00:00:00"/>
    <x v="2"/>
    <x v="1"/>
    <x v="2"/>
    <x v="2"/>
    <n v="3.2"/>
    <x v="2"/>
    <n v="17"/>
  </r>
  <r>
    <s v="Mill Pond, Gloucester, MA"/>
    <x v="7"/>
    <d v="2007-09-01T00:00:00"/>
    <x v="2"/>
    <x v="1"/>
    <x v="1"/>
    <x v="0"/>
    <n v="1.1000000000000001"/>
    <x v="1"/>
    <n v="20"/>
  </r>
  <r>
    <s v="Mill Pond, Gloucester, MA"/>
    <x v="7"/>
    <d v="2007-09-01T00:00:00"/>
    <x v="2"/>
    <x v="1"/>
    <x v="1"/>
    <x v="1"/>
    <n v="2.0499999999999998"/>
    <x v="0"/>
    <n v="17"/>
  </r>
  <r>
    <s v="Mill Pond, Gloucester, MA"/>
    <x v="7"/>
    <d v="2007-09-01T00:00:00"/>
    <x v="2"/>
    <x v="1"/>
    <x v="1"/>
    <x v="1"/>
    <n v="2.0499999999999998"/>
    <x v="1"/>
    <n v="15"/>
  </r>
  <r>
    <s v="Mill Pond, Gloucester, MA"/>
    <x v="7"/>
    <d v="2007-09-01T00:00:00"/>
    <x v="2"/>
    <x v="1"/>
    <x v="1"/>
    <x v="1"/>
    <n v="2.0499999999999998"/>
    <x v="2"/>
    <n v="14"/>
  </r>
  <r>
    <s v="Mill Pond, Gloucester, MA"/>
    <x v="7"/>
    <d v="2007-09-01T00:00:00"/>
    <x v="2"/>
    <x v="1"/>
    <x v="0"/>
    <x v="1"/>
    <n v="2.1"/>
    <x v="1"/>
    <n v="25"/>
  </r>
  <r>
    <s v="Mill Pond, Gloucester, MA"/>
    <x v="7"/>
    <d v="2007-09-01T00:00:00"/>
    <x v="2"/>
    <x v="1"/>
    <x v="0"/>
    <x v="1"/>
    <n v="2.1"/>
    <x v="2"/>
    <n v="15"/>
  </r>
  <r>
    <s v="Mill Pond, Gloucester, MA"/>
    <x v="7"/>
    <d v="2007-09-01T00:00:00"/>
    <x v="2"/>
    <x v="1"/>
    <x v="0"/>
    <x v="2"/>
    <n v="3.1"/>
    <x v="0"/>
    <n v="27"/>
  </r>
  <r>
    <s v="Mill Pond, Gloucester, MA"/>
    <x v="7"/>
    <d v="2007-09-01T00:00:00"/>
    <x v="2"/>
    <x v="1"/>
    <x v="0"/>
    <x v="2"/>
    <n v="3.1"/>
    <x v="1"/>
    <n v="16"/>
  </r>
  <r>
    <s v="Mill Pond, Gloucester, MA"/>
    <x v="7"/>
    <d v="2007-09-01T00:00:00"/>
    <x v="2"/>
    <x v="1"/>
    <x v="0"/>
    <x v="2"/>
    <n v="3.1"/>
    <x v="2"/>
    <n v="18"/>
  </r>
  <r>
    <s v="Mill Pond, Gloucester, MA"/>
    <x v="7"/>
    <d v="2007-09-01T00:00:00"/>
    <x v="2"/>
    <x v="1"/>
    <x v="2"/>
    <x v="0"/>
    <n v="1.2"/>
    <x v="2"/>
    <n v="12"/>
  </r>
  <r>
    <s v="Mill Pond, Gloucester, MA"/>
    <x v="7"/>
    <d v="2007-09-01T00:00:00"/>
    <x v="2"/>
    <x v="1"/>
    <x v="2"/>
    <x v="1"/>
    <n v="2.2000000000000002"/>
    <x v="0"/>
    <n v="20"/>
  </r>
  <r>
    <s v="Mill Pond, Gloucester, MA"/>
    <x v="7"/>
    <d v="2007-09-01T00:00:00"/>
    <x v="2"/>
    <x v="1"/>
    <x v="2"/>
    <x v="1"/>
    <n v="2.2000000000000002"/>
    <x v="1"/>
    <n v="14"/>
  </r>
  <r>
    <s v="Mill Pond, Gloucester, MA"/>
    <x v="7"/>
    <d v="2007-09-01T00:00:00"/>
    <x v="2"/>
    <x v="1"/>
    <x v="2"/>
    <x v="1"/>
    <n v="2.2000000000000002"/>
    <x v="2"/>
    <n v="14"/>
  </r>
  <r>
    <s v="Mill Pond, Gloucester, MA"/>
    <x v="7"/>
    <d v="2007-09-01T00:00:00"/>
    <x v="2"/>
    <x v="1"/>
    <x v="2"/>
    <x v="2"/>
    <n v="3.2"/>
    <x v="0"/>
    <n v="23"/>
  </r>
  <r>
    <s v="Mill Pond, Gloucester, MA"/>
    <x v="7"/>
    <d v="2007-09-01T00:00:00"/>
    <x v="2"/>
    <x v="1"/>
    <x v="2"/>
    <x v="2"/>
    <n v="3.2"/>
    <x v="1"/>
    <n v="15"/>
  </r>
  <r>
    <s v="Mill Pond, Gloucester, MA"/>
    <x v="7"/>
    <d v="2007-09-01T00:00:00"/>
    <x v="2"/>
    <x v="1"/>
    <x v="2"/>
    <x v="2"/>
    <n v="3.2"/>
    <x v="2"/>
    <n v="15"/>
  </r>
  <r>
    <s v="Mill Pond, Gloucester, MA"/>
    <x v="7"/>
    <d v="2007-11-13T00:00:00"/>
    <x v="0"/>
    <x v="1"/>
    <x v="1"/>
    <x v="0"/>
    <n v="1.05"/>
    <x v="0"/>
    <n v="22"/>
  </r>
  <r>
    <s v="Mill Pond, Gloucester, MA"/>
    <x v="7"/>
    <d v="2007-11-13T00:00:00"/>
    <x v="0"/>
    <x v="1"/>
    <x v="1"/>
    <x v="0"/>
    <n v="1.05"/>
    <x v="1"/>
    <n v="21"/>
  </r>
  <r>
    <s v="Mill Pond, Gloucester, MA"/>
    <x v="7"/>
    <d v="2007-11-13T00:00:00"/>
    <x v="0"/>
    <x v="1"/>
    <x v="1"/>
    <x v="0"/>
    <n v="1.05"/>
    <x v="2"/>
    <n v="21"/>
  </r>
  <r>
    <s v="Mill Pond, Gloucester, MA"/>
    <x v="7"/>
    <d v="2007-11-13T00:00:00"/>
    <x v="0"/>
    <x v="1"/>
    <x v="1"/>
    <x v="1"/>
    <n v="2.0499999999999998"/>
    <x v="0"/>
    <n v="22"/>
  </r>
  <r>
    <s v="Mill Pond, Gloucester, MA"/>
    <x v="7"/>
    <d v="2007-11-13T00:00:00"/>
    <x v="0"/>
    <x v="1"/>
    <x v="1"/>
    <x v="1"/>
    <n v="2.0499999999999998"/>
    <x v="1"/>
    <n v="17"/>
  </r>
  <r>
    <s v="Mill Pond, Gloucester, MA"/>
    <x v="7"/>
    <d v="2007-11-13T00:00:00"/>
    <x v="0"/>
    <x v="1"/>
    <x v="1"/>
    <x v="1"/>
    <n v="2.0499999999999998"/>
    <x v="2"/>
    <n v="18"/>
  </r>
  <r>
    <s v="Mill Pond, Gloucester, MA"/>
    <x v="7"/>
    <d v="2007-11-13T00:00:00"/>
    <x v="0"/>
    <x v="1"/>
    <x v="0"/>
    <x v="0"/>
    <n v="1.1000000000000001"/>
    <x v="0"/>
    <n v="24"/>
  </r>
  <r>
    <s v="Mill Pond, Gloucester, MA"/>
    <x v="7"/>
    <d v="2007-11-13T00:00:00"/>
    <x v="0"/>
    <x v="1"/>
    <x v="0"/>
    <x v="0"/>
    <n v="1.1000000000000001"/>
    <x v="1"/>
    <n v="20"/>
  </r>
  <r>
    <s v="Mill Pond, Gloucester, MA"/>
    <x v="7"/>
    <d v="2007-11-13T00:00:00"/>
    <x v="0"/>
    <x v="1"/>
    <x v="0"/>
    <x v="0"/>
    <n v="1.1000000000000001"/>
    <x v="2"/>
    <n v="22"/>
  </r>
  <r>
    <s v="Mill Pond, Gloucester, MA"/>
    <x v="7"/>
    <d v="2007-11-13T00:00:00"/>
    <x v="0"/>
    <x v="1"/>
    <x v="2"/>
    <x v="0"/>
    <n v="1.2"/>
    <x v="0"/>
    <n v="24"/>
  </r>
  <r>
    <s v="Mill Pond, Gloucester, MA"/>
    <x v="7"/>
    <d v="2007-11-13T00:00:00"/>
    <x v="0"/>
    <x v="1"/>
    <x v="2"/>
    <x v="0"/>
    <n v="1.2"/>
    <x v="1"/>
    <n v="18"/>
  </r>
  <r>
    <s v="Mill Pond, Gloucester, MA"/>
    <x v="7"/>
    <d v="2007-11-13T00:00:00"/>
    <x v="0"/>
    <x v="1"/>
    <x v="2"/>
    <x v="2"/>
    <n v="3.2"/>
    <x v="0"/>
    <n v="20"/>
  </r>
  <r>
    <s v="Mill Pond, Gloucester, MA"/>
    <x v="7"/>
    <d v="2007-11-13T00:00:00"/>
    <x v="0"/>
    <x v="1"/>
    <x v="2"/>
    <x v="2"/>
    <n v="3.2"/>
    <x v="1"/>
    <n v="15"/>
  </r>
  <r>
    <s v="Mill Pond, Gloucester, MA"/>
    <x v="7"/>
    <d v="2007-11-13T00:00:00"/>
    <x v="0"/>
    <x v="1"/>
    <x v="2"/>
    <x v="2"/>
    <n v="3.2"/>
    <x v="2"/>
    <n v="15"/>
  </r>
  <r>
    <s v="Mill Pond, Gloucester, MA"/>
    <x v="8"/>
    <d v="2008-09-24T00:00:00"/>
    <x v="0"/>
    <x v="1"/>
    <x v="1"/>
    <x v="0"/>
    <n v="1.05"/>
    <x v="1"/>
    <n v="21"/>
  </r>
  <r>
    <s v="Mill Pond, Gloucester, MA"/>
    <x v="8"/>
    <d v="2008-09-24T00:00:00"/>
    <x v="0"/>
    <x v="1"/>
    <x v="1"/>
    <x v="0"/>
    <n v="1.05"/>
    <x v="2"/>
    <n v="20"/>
  </r>
  <r>
    <s v="Mill Pond, Gloucester, MA"/>
    <x v="8"/>
    <d v="2008-09-24T00:00:00"/>
    <x v="0"/>
    <x v="1"/>
    <x v="1"/>
    <x v="1"/>
    <n v="2.0499999999999998"/>
    <x v="0"/>
    <n v="23"/>
  </r>
  <r>
    <s v="Mill Pond, Gloucester, MA"/>
    <x v="8"/>
    <d v="2008-09-24T00:00:00"/>
    <x v="0"/>
    <x v="1"/>
    <x v="1"/>
    <x v="1"/>
    <n v="2.0499999999999998"/>
    <x v="1"/>
    <n v="6"/>
  </r>
  <r>
    <s v="Mill Pond, Gloucester, MA"/>
    <x v="8"/>
    <d v="2008-09-24T00:00:00"/>
    <x v="0"/>
    <x v="1"/>
    <x v="1"/>
    <x v="1"/>
    <n v="2.0499999999999998"/>
    <x v="2"/>
    <n v="5"/>
  </r>
  <r>
    <s v="Mill Pond, Gloucester, MA"/>
    <x v="8"/>
    <d v="2008-09-24T00:00:00"/>
    <x v="0"/>
    <x v="1"/>
    <x v="0"/>
    <x v="0"/>
    <n v="2.1"/>
    <x v="0"/>
    <n v="20"/>
  </r>
  <r>
    <s v="Mill Pond, Gloucester, MA"/>
    <x v="8"/>
    <d v="2008-09-24T00:00:00"/>
    <x v="0"/>
    <x v="1"/>
    <x v="0"/>
    <x v="2"/>
    <n v="2.1"/>
    <x v="0"/>
    <n v="22"/>
  </r>
  <r>
    <s v="Mill Pond, Gloucester, MA"/>
    <x v="8"/>
    <d v="2008-09-24T00:00:00"/>
    <x v="0"/>
    <x v="1"/>
    <x v="0"/>
    <x v="0"/>
    <n v="2.1"/>
    <x v="1"/>
    <n v="20"/>
  </r>
  <r>
    <s v="Mill Pond, Gloucester, MA"/>
    <x v="8"/>
    <d v="2008-09-24T00:00:00"/>
    <x v="0"/>
    <x v="1"/>
    <x v="2"/>
    <x v="1"/>
    <n v="2.2000000000000002"/>
    <x v="0"/>
    <n v="24"/>
  </r>
  <r>
    <s v="Mill Pond, Gloucester, MA"/>
    <x v="8"/>
    <d v="2008-09-24T00:00:00"/>
    <x v="0"/>
    <x v="1"/>
    <x v="2"/>
    <x v="1"/>
    <n v="2.2000000000000002"/>
    <x v="1"/>
    <n v="16"/>
  </r>
  <r>
    <s v="Mill Pond, Gloucester, MA"/>
    <x v="8"/>
    <d v="2008-09-24T00:00:00"/>
    <x v="0"/>
    <x v="1"/>
    <x v="2"/>
    <x v="1"/>
    <n v="2.2000000000000002"/>
    <x v="2"/>
    <n v="18"/>
  </r>
  <r>
    <s v="Mill Pond, Gloucester, MA"/>
    <x v="8"/>
    <d v="2008-09-30T00:00:00"/>
    <x v="0"/>
    <x v="1"/>
    <x v="1"/>
    <x v="0"/>
    <n v="1.05"/>
    <x v="0"/>
    <n v="16"/>
  </r>
  <r>
    <s v="Mill Pond, Gloucester, MA"/>
    <x v="8"/>
    <d v="2008-09-30T00:00:00"/>
    <x v="0"/>
    <x v="1"/>
    <x v="1"/>
    <x v="0"/>
    <n v="1.05"/>
    <x v="1"/>
    <n v="20"/>
  </r>
  <r>
    <s v="Mill Pond, Gloucester, MA"/>
    <x v="8"/>
    <d v="2008-09-30T00:00:00"/>
    <x v="0"/>
    <x v="1"/>
    <x v="1"/>
    <x v="0"/>
    <n v="1.05"/>
    <x v="2"/>
    <n v="20"/>
  </r>
  <r>
    <s v="Mill Pond, Gloucester, MA"/>
    <x v="8"/>
    <d v="2008-09-30T00:00:00"/>
    <x v="0"/>
    <x v="1"/>
    <x v="1"/>
    <x v="1"/>
    <n v="2.0499999999999998"/>
    <x v="0"/>
    <n v="17"/>
  </r>
  <r>
    <s v="Mill Pond, Gloucester, MA"/>
    <x v="8"/>
    <d v="2008-09-30T00:00:00"/>
    <x v="0"/>
    <x v="1"/>
    <x v="1"/>
    <x v="1"/>
    <n v="2.0499999999999998"/>
    <x v="1"/>
    <n v="10"/>
  </r>
  <r>
    <s v="Mill Pond, Gloucester, MA"/>
    <x v="8"/>
    <d v="2008-09-30T00:00:00"/>
    <x v="0"/>
    <x v="1"/>
    <x v="1"/>
    <x v="1"/>
    <n v="2.0499999999999998"/>
    <x v="2"/>
    <n v="16"/>
  </r>
  <r>
    <s v="Mill Pond, Gloucester, MA"/>
    <x v="8"/>
    <d v="2008-09-30T00:00:00"/>
    <x v="0"/>
    <x v="1"/>
    <x v="1"/>
    <x v="2"/>
    <n v="3.05"/>
    <x v="0"/>
    <n v="15"/>
  </r>
  <r>
    <s v="Mill Pond, Gloucester, MA"/>
    <x v="8"/>
    <d v="2008-09-30T00:00:00"/>
    <x v="0"/>
    <x v="1"/>
    <x v="1"/>
    <x v="2"/>
    <n v="3.05"/>
    <x v="1"/>
    <n v="20"/>
  </r>
  <r>
    <s v="Mill Pond, Gloucester, MA"/>
    <x v="8"/>
    <d v="2008-09-30T00:00:00"/>
    <x v="0"/>
    <x v="1"/>
    <x v="1"/>
    <x v="2"/>
    <n v="3.05"/>
    <x v="2"/>
    <n v="19"/>
  </r>
  <r>
    <s v="Mill Pond, Gloucester, MA"/>
    <x v="8"/>
    <d v="2008-09-30T00:00:00"/>
    <x v="0"/>
    <x v="1"/>
    <x v="0"/>
    <x v="1"/>
    <n v="2.1"/>
    <x v="0"/>
    <n v="20"/>
  </r>
  <r>
    <s v="Mill Pond, Gloucester, MA"/>
    <x v="8"/>
    <d v="2008-09-30T00:00:00"/>
    <x v="0"/>
    <x v="1"/>
    <x v="0"/>
    <x v="1"/>
    <n v="2.1"/>
    <x v="1"/>
    <n v="20"/>
  </r>
  <r>
    <s v="Mill Pond, Gloucester, MA"/>
    <x v="8"/>
    <d v="2008-09-30T00:00:00"/>
    <x v="0"/>
    <x v="1"/>
    <x v="0"/>
    <x v="1"/>
    <n v="2.1"/>
    <x v="2"/>
    <n v="24"/>
  </r>
  <r>
    <s v="Mill Pond, Gloucester, MA"/>
    <x v="8"/>
    <d v="2008-09-30T00:00:00"/>
    <x v="0"/>
    <x v="1"/>
    <x v="0"/>
    <x v="2"/>
    <n v="3.1"/>
    <x v="0"/>
    <n v="31"/>
  </r>
  <r>
    <s v="Mill Pond, Gloucester, MA"/>
    <x v="8"/>
    <d v="2008-09-30T00:00:00"/>
    <x v="0"/>
    <x v="1"/>
    <x v="0"/>
    <x v="2"/>
    <n v="3.1"/>
    <x v="1"/>
    <n v="25"/>
  </r>
  <r>
    <s v="Mill Pond, Gloucester, MA"/>
    <x v="8"/>
    <d v="2008-09-30T00:00:00"/>
    <x v="0"/>
    <x v="1"/>
    <x v="0"/>
    <x v="2"/>
    <n v="3.1"/>
    <x v="2"/>
    <n v="23"/>
  </r>
  <r>
    <s v="Mill Pond, Gloucester, MA"/>
    <x v="8"/>
    <d v="2008-09-30T00:00:00"/>
    <x v="0"/>
    <x v="1"/>
    <x v="2"/>
    <x v="1"/>
    <n v="2.2000000000000002"/>
    <x v="0"/>
    <n v="25"/>
  </r>
  <r>
    <s v="Mill Pond, Gloucester, MA"/>
    <x v="8"/>
    <d v="2008-09-30T00:00:00"/>
    <x v="0"/>
    <x v="1"/>
    <x v="2"/>
    <x v="1"/>
    <n v="2.2000000000000002"/>
    <x v="1"/>
    <n v="17"/>
  </r>
  <r>
    <s v="Mill Pond, Gloucester, MA"/>
    <x v="8"/>
    <d v="2008-09-30T00:00:00"/>
    <x v="0"/>
    <x v="1"/>
    <x v="2"/>
    <x v="1"/>
    <n v="2.2000000000000002"/>
    <x v="2"/>
    <n v="17"/>
  </r>
  <r>
    <s v="Mill Pond, Gloucester, MA"/>
    <x v="8"/>
    <d v="2008-09-30T00:00:00"/>
    <x v="0"/>
    <x v="1"/>
    <x v="2"/>
    <x v="2"/>
    <n v="3.2"/>
    <x v="0"/>
    <n v="16"/>
  </r>
  <r>
    <s v="Mill Pond, Gloucester, MA"/>
    <x v="8"/>
    <d v="2008-09-30T00:00:00"/>
    <x v="0"/>
    <x v="1"/>
    <x v="2"/>
    <x v="2"/>
    <n v="3.2"/>
    <x v="1"/>
    <n v="18"/>
  </r>
  <r>
    <s v="Mill Pond, Gloucester, MA"/>
    <x v="8"/>
    <d v="2008-09-30T00:00:00"/>
    <x v="0"/>
    <x v="1"/>
    <x v="2"/>
    <x v="2"/>
    <n v="3.2"/>
    <x v="2"/>
    <n v="18"/>
  </r>
  <r>
    <s v="Mill Pond, Gloucester, MA"/>
    <x v="9"/>
    <d v="2009-09-30T00:00:00"/>
    <x v="0"/>
    <x v="1"/>
    <x v="1"/>
    <x v="0"/>
    <n v="1.05"/>
    <x v="1"/>
    <n v="20"/>
  </r>
  <r>
    <s v="Mill Pond, Gloucester, MA"/>
    <x v="9"/>
    <d v="2009-09-30T00:00:00"/>
    <x v="0"/>
    <x v="1"/>
    <x v="1"/>
    <x v="0"/>
    <n v="1.05"/>
    <x v="2"/>
    <n v="18"/>
  </r>
  <r>
    <s v="Mill Pond, Gloucester, MA"/>
    <x v="9"/>
    <d v="2009-09-30T00:00:00"/>
    <x v="0"/>
    <x v="1"/>
    <x v="1"/>
    <x v="1"/>
    <n v="2.0499999999999998"/>
    <x v="0"/>
    <n v="20"/>
  </r>
  <r>
    <s v="Mill Pond, Gloucester, MA"/>
    <x v="9"/>
    <d v="2009-09-30T00:00:00"/>
    <x v="0"/>
    <x v="1"/>
    <x v="1"/>
    <x v="1"/>
    <n v="2.0499999999999998"/>
    <x v="1"/>
    <n v="12"/>
  </r>
  <r>
    <s v="Mill Pond, Gloucester, MA"/>
    <x v="9"/>
    <d v="2009-09-30T00:00:00"/>
    <x v="0"/>
    <x v="1"/>
    <x v="1"/>
    <x v="1"/>
    <n v="2.0499999999999998"/>
    <x v="2"/>
    <n v="12"/>
  </r>
  <r>
    <s v="Mill Pond, Gloucester, MA"/>
    <x v="9"/>
    <d v="2009-09-30T00:00:00"/>
    <x v="0"/>
    <x v="1"/>
    <x v="1"/>
    <x v="2"/>
    <n v="3.05"/>
    <x v="0"/>
    <n v="23"/>
  </r>
  <r>
    <s v="Mill Pond, Gloucester, MA"/>
    <x v="9"/>
    <d v="2009-09-30T00:00:00"/>
    <x v="0"/>
    <x v="1"/>
    <x v="1"/>
    <x v="2"/>
    <n v="3.05"/>
    <x v="1"/>
    <n v="18"/>
  </r>
  <r>
    <s v="Mill Pond, Gloucester, MA"/>
    <x v="9"/>
    <d v="2009-09-30T00:00:00"/>
    <x v="0"/>
    <x v="1"/>
    <x v="1"/>
    <x v="2"/>
    <n v="3.05"/>
    <x v="2"/>
    <n v="18"/>
  </r>
  <r>
    <s v="Mill Pond, Gloucester, MA"/>
    <x v="9"/>
    <d v="2009-09-30T00:00:00"/>
    <x v="0"/>
    <x v="1"/>
    <x v="0"/>
    <x v="0"/>
    <n v="1.1000000000000001"/>
    <x v="0"/>
    <n v="20"/>
  </r>
  <r>
    <s v="Mill Pond, Gloucester, MA"/>
    <x v="9"/>
    <d v="2009-09-30T00:00:00"/>
    <x v="0"/>
    <x v="1"/>
    <x v="0"/>
    <x v="0"/>
    <n v="1.1000000000000001"/>
    <x v="1"/>
    <n v="16"/>
  </r>
  <r>
    <s v="Mill Pond, Gloucester, MA"/>
    <x v="9"/>
    <d v="2009-09-30T00:00:00"/>
    <x v="0"/>
    <x v="1"/>
    <x v="0"/>
    <x v="0"/>
    <n v="1.1000000000000001"/>
    <x v="2"/>
    <n v="20"/>
  </r>
  <r>
    <s v="Mill Pond, Gloucester, MA"/>
    <x v="9"/>
    <d v="2009-09-30T00:00:00"/>
    <x v="0"/>
    <x v="1"/>
    <x v="0"/>
    <x v="2"/>
    <n v="3.1"/>
    <x v="0"/>
    <n v="28"/>
  </r>
  <r>
    <s v="Mill Pond, Gloucester, MA"/>
    <x v="9"/>
    <d v="2009-09-30T00:00:00"/>
    <x v="0"/>
    <x v="1"/>
    <x v="0"/>
    <x v="2"/>
    <n v="3.1"/>
    <x v="1"/>
    <n v="22"/>
  </r>
  <r>
    <s v="Mill Pond, Gloucester, MA"/>
    <x v="9"/>
    <d v="2009-09-30T00:00:00"/>
    <x v="0"/>
    <x v="1"/>
    <x v="2"/>
    <x v="1"/>
    <n v="2.2000000000000002"/>
    <x v="0"/>
    <n v="23"/>
  </r>
  <r>
    <s v="Mill Pond, Gloucester, MA"/>
    <x v="9"/>
    <d v="2009-09-30T00:00:00"/>
    <x v="0"/>
    <x v="1"/>
    <x v="2"/>
    <x v="1"/>
    <n v="2.2000000000000002"/>
    <x v="1"/>
    <n v="14"/>
  </r>
  <r>
    <s v="Mill Pond, Gloucester, MA"/>
    <x v="9"/>
    <d v="2009-09-30T00:00:00"/>
    <x v="0"/>
    <x v="1"/>
    <x v="2"/>
    <x v="1"/>
    <n v="2.2000000000000002"/>
    <x v="2"/>
    <n v="24"/>
  </r>
  <r>
    <s v="Mill Pond, Gloucester, MA"/>
    <x v="9"/>
    <d v="2009-09-30T00:00:00"/>
    <x v="0"/>
    <x v="1"/>
    <x v="2"/>
    <x v="2"/>
    <n v="3.2"/>
    <x v="0"/>
    <n v="23"/>
  </r>
  <r>
    <s v="Mill Pond, Gloucester, MA"/>
    <x v="9"/>
    <d v="2009-09-30T00:00:00"/>
    <x v="0"/>
    <x v="1"/>
    <x v="2"/>
    <x v="2"/>
    <n v="3.2"/>
    <x v="1"/>
    <n v="19"/>
  </r>
  <r>
    <s v="Mill Pond, Gloucester, MA"/>
    <x v="9"/>
    <d v="2009-09-30T00:00:00"/>
    <x v="0"/>
    <x v="1"/>
    <x v="2"/>
    <x v="2"/>
    <n v="3.2"/>
    <x v="2"/>
    <n v="18"/>
  </r>
  <r>
    <s v="Mill Pond, Gloucester, MA"/>
    <x v="10"/>
    <d v="2010-09-28T00:00:00"/>
    <x v="0"/>
    <x v="1"/>
    <x v="1"/>
    <x v="0"/>
    <n v="1.05"/>
    <x v="1"/>
    <n v="20"/>
  </r>
  <r>
    <s v="Mill Pond, Gloucester, MA"/>
    <x v="10"/>
    <d v="2010-09-28T00:00:00"/>
    <x v="0"/>
    <x v="1"/>
    <x v="1"/>
    <x v="0"/>
    <n v="1.05"/>
    <x v="2"/>
    <n v="21"/>
  </r>
  <r>
    <s v="Mill Pond, Gloucester, MA"/>
    <x v="10"/>
    <d v="2010-09-28T00:00:00"/>
    <x v="0"/>
    <x v="1"/>
    <x v="1"/>
    <x v="1"/>
    <n v="2.0499999999999998"/>
    <x v="0"/>
    <n v="26"/>
  </r>
  <r>
    <s v="Mill Pond, Gloucester, MA"/>
    <x v="10"/>
    <d v="2010-09-28T00:00:00"/>
    <x v="0"/>
    <x v="1"/>
    <x v="1"/>
    <x v="1"/>
    <n v="2.0499999999999998"/>
    <x v="1"/>
    <n v="18"/>
  </r>
  <r>
    <s v="Mill Pond, Gloucester, MA"/>
    <x v="10"/>
    <d v="2010-09-28T00:00:00"/>
    <x v="0"/>
    <x v="1"/>
    <x v="1"/>
    <x v="1"/>
    <n v="2.0499999999999998"/>
    <x v="2"/>
    <n v="11"/>
  </r>
  <r>
    <s v="Mill Pond, Gloucester, MA"/>
    <x v="10"/>
    <d v="2010-09-28T00:00:00"/>
    <x v="0"/>
    <x v="1"/>
    <x v="1"/>
    <x v="2"/>
    <n v="3.05"/>
    <x v="0"/>
    <n v="30"/>
  </r>
  <r>
    <s v="Mill Pond, Gloucester, MA"/>
    <x v="10"/>
    <d v="2010-09-28T00:00:00"/>
    <x v="0"/>
    <x v="1"/>
    <x v="1"/>
    <x v="2"/>
    <n v="3.05"/>
    <x v="1"/>
    <n v="16"/>
  </r>
  <r>
    <s v="Mill Pond, Gloucester, MA"/>
    <x v="10"/>
    <d v="2010-09-28T00:00:00"/>
    <x v="0"/>
    <x v="1"/>
    <x v="1"/>
    <x v="2"/>
    <n v="3.05"/>
    <x v="2"/>
    <n v="18"/>
  </r>
  <r>
    <s v="Mill Pond, Gloucester, MA"/>
    <x v="10"/>
    <d v="2010-09-28T00:00:00"/>
    <x v="0"/>
    <x v="1"/>
    <x v="0"/>
    <x v="0"/>
    <n v="1.1000000000000001"/>
    <x v="0"/>
    <n v="25"/>
  </r>
  <r>
    <s v="Mill Pond, Gloucester, MA"/>
    <x v="10"/>
    <d v="2010-09-28T00:00:00"/>
    <x v="0"/>
    <x v="1"/>
    <x v="0"/>
    <x v="0"/>
    <n v="1.1000000000000001"/>
    <x v="1"/>
    <n v="21"/>
  </r>
  <r>
    <s v="Mill Pond, Gloucester, MA"/>
    <x v="10"/>
    <d v="2010-09-28T00:00:00"/>
    <x v="0"/>
    <x v="1"/>
    <x v="0"/>
    <x v="1"/>
    <n v="2.1"/>
    <x v="0"/>
    <n v="26"/>
  </r>
  <r>
    <s v="Mill Pond, Gloucester, MA"/>
    <x v="10"/>
    <d v="2010-09-28T00:00:00"/>
    <x v="0"/>
    <x v="1"/>
    <x v="0"/>
    <x v="1"/>
    <n v="2.1"/>
    <x v="1"/>
    <n v="19"/>
  </r>
  <r>
    <s v="Mill Pond, Gloucester, MA"/>
    <x v="10"/>
    <d v="2010-09-28T00:00:00"/>
    <x v="0"/>
    <x v="1"/>
    <x v="0"/>
    <x v="1"/>
    <n v="2.1"/>
    <x v="2"/>
    <n v="22"/>
  </r>
  <r>
    <s v="Mill Pond, Gloucester, MA"/>
    <x v="10"/>
    <d v="2010-09-28T00:00:00"/>
    <x v="0"/>
    <x v="1"/>
    <x v="0"/>
    <x v="2"/>
    <n v="3.1"/>
    <x v="0"/>
    <n v="31"/>
  </r>
  <r>
    <s v="Mill Pond, Gloucester, MA"/>
    <x v="10"/>
    <d v="2010-09-28T00:00:00"/>
    <x v="0"/>
    <x v="1"/>
    <x v="0"/>
    <x v="2"/>
    <n v="3.1"/>
    <x v="2"/>
    <n v="30"/>
  </r>
  <r>
    <s v="Mill Pond, Gloucester, MA"/>
    <x v="10"/>
    <d v="2010-09-28T00:00:00"/>
    <x v="0"/>
    <x v="1"/>
    <x v="2"/>
    <x v="1"/>
    <n v="2.2000000000000002"/>
    <x v="0"/>
    <n v="24"/>
  </r>
  <r>
    <s v="Mill Pond, Gloucester, MA"/>
    <x v="10"/>
    <d v="2010-09-28T00:00:00"/>
    <x v="0"/>
    <x v="1"/>
    <x v="2"/>
    <x v="1"/>
    <n v="2.2000000000000002"/>
    <x v="1"/>
    <n v="16"/>
  </r>
  <r>
    <s v="Mill Pond, Gloucester, MA"/>
    <x v="10"/>
    <d v="2010-09-28T00:00:00"/>
    <x v="0"/>
    <x v="1"/>
    <x v="2"/>
    <x v="1"/>
    <n v="2.2000000000000002"/>
    <x v="2"/>
    <n v="30"/>
  </r>
  <r>
    <s v="Mill Pond, Gloucester, MA"/>
    <x v="10"/>
    <d v="2010-09-28T00:00:00"/>
    <x v="0"/>
    <x v="1"/>
    <x v="2"/>
    <x v="2"/>
    <n v="3.2"/>
    <x v="0"/>
    <n v="30"/>
  </r>
  <r>
    <s v="Mill Pond, Gloucester, MA"/>
    <x v="10"/>
    <d v="2010-09-28T00:00:00"/>
    <x v="0"/>
    <x v="1"/>
    <x v="2"/>
    <x v="2"/>
    <n v="3.2"/>
    <x v="1"/>
    <n v="20"/>
  </r>
  <r>
    <s v="Mill Pond, Gloucester, MA"/>
    <x v="10"/>
    <d v="2010-09-28T00:00:00"/>
    <x v="0"/>
    <x v="1"/>
    <x v="2"/>
    <x v="2"/>
    <n v="3.2"/>
    <x v="2"/>
    <n v="20"/>
  </r>
  <r>
    <s v="Mill Pond, Gloucester, MA"/>
    <x v="11"/>
    <d v="2011-09-09T00:00:00"/>
    <x v="0"/>
    <x v="2"/>
    <x v="1"/>
    <x v="0"/>
    <n v="1.05"/>
    <x v="0"/>
    <n v="12"/>
  </r>
  <r>
    <s v="Mill Pond, Gloucester, MA"/>
    <x v="11"/>
    <d v="2011-09-09T00:00:00"/>
    <x v="0"/>
    <x v="2"/>
    <x v="1"/>
    <x v="0"/>
    <n v="1.05"/>
    <x v="1"/>
    <n v="12"/>
  </r>
  <r>
    <s v="Mill Pond, Gloucester, MA"/>
    <x v="11"/>
    <d v="2011-09-09T00:00:00"/>
    <x v="0"/>
    <x v="2"/>
    <x v="1"/>
    <x v="0"/>
    <n v="1.05"/>
    <x v="2"/>
    <n v="15"/>
  </r>
  <r>
    <s v="Mill Pond, Gloucester, MA"/>
    <x v="11"/>
    <d v="2011-09-09T00:00:00"/>
    <x v="0"/>
    <x v="2"/>
    <x v="1"/>
    <x v="2"/>
    <n v="3.05"/>
    <x v="0"/>
    <n v="21"/>
  </r>
  <r>
    <s v="Mill Pond, Gloucester, MA"/>
    <x v="11"/>
    <d v="2011-09-09T00:00:00"/>
    <x v="0"/>
    <x v="2"/>
    <x v="1"/>
    <x v="2"/>
    <n v="3.05"/>
    <x v="1"/>
    <n v="21"/>
  </r>
  <r>
    <s v="Mill Pond, Gloucester, MA"/>
    <x v="11"/>
    <d v="2011-09-09T00:00:00"/>
    <x v="0"/>
    <x v="2"/>
    <x v="1"/>
    <x v="2"/>
    <n v="3.05"/>
    <x v="2"/>
    <n v="21"/>
  </r>
  <r>
    <s v="Mill Pond, Gloucester, MA"/>
    <x v="11"/>
    <d v="2011-09-09T00:00:00"/>
    <x v="0"/>
    <x v="2"/>
    <x v="0"/>
    <x v="1"/>
    <n v="2.1"/>
    <x v="0"/>
    <n v="21"/>
  </r>
  <r>
    <s v="Mill Pond, Gloucester, MA"/>
    <x v="11"/>
    <d v="2011-09-09T00:00:00"/>
    <x v="0"/>
    <x v="2"/>
    <x v="0"/>
    <x v="1"/>
    <n v="2.1"/>
    <x v="1"/>
    <n v="23"/>
  </r>
  <r>
    <s v="Mill Pond, Gloucester, MA"/>
    <x v="11"/>
    <d v="2011-09-09T00:00:00"/>
    <x v="0"/>
    <x v="2"/>
    <x v="0"/>
    <x v="1"/>
    <n v="2.1"/>
    <x v="2"/>
    <n v="23"/>
  </r>
  <r>
    <s v="Mill Pond, Gloucester, MA"/>
    <x v="11"/>
    <d v="2011-09-09T00:00:00"/>
    <x v="0"/>
    <x v="2"/>
    <x v="0"/>
    <x v="2"/>
    <n v="3.1"/>
    <x v="0"/>
    <n v="30"/>
  </r>
  <r>
    <s v="Mill Pond, Gloucester, MA"/>
    <x v="11"/>
    <d v="2011-09-09T00:00:00"/>
    <x v="0"/>
    <x v="2"/>
    <x v="0"/>
    <x v="2"/>
    <n v="3.1"/>
    <x v="1"/>
    <n v="25"/>
  </r>
  <r>
    <s v="Mill Pond, Gloucester, MA"/>
    <x v="11"/>
    <d v="2011-09-09T00:00:00"/>
    <x v="0"/>
    <x v="2"/>
    <x v="2"/>
    <x v="1"/>
    <n v="2.2000000000000002"/>
    <x v="0"/>
    <n v="20"/>
  </r>
  <r>
    <s v="Mill Pond, Gloucester, MA"/>
    <x v="11"/>
    <d v="2011-09-09T00:00:00"/>
    <x v="0"/>
    <x v="2"/>
    <x v="2"/>
    <x v="1"/>
    <n v="2.2000000000000002"/>
    <x v="1"/>
    <n v="16"/>
  </r>
  <r>
    <s v="Mill Pond, Gloucester, MA"/>
    <x v="11"/>
    <d v="2011-09-09T00:00:00"/>
    <x v="0"/>
    <x v="2"/>
    <x v="2"/>
    <x v="1"/>
    <n v="2.2000000000000002"/>
    <x v="2"/>
    <n v="25"/>
  </r>
  <r>
    <s v="Mill Pond, Gloucester, MA"/>
    <x v="11"/>
    <d v="2011-09-09T00:00:00"/>
    <x v="0"/>
    <x v="2"/>
    <x v="2"/>
    <x v="2"/>
    <n v="3.2"/>
    <x v="0"/>
    <n v="27"/>
  </r>
  <r>
    <s v="Mill Pond, Gloucester, MA"/>
    <x v="11"/>
    <d v="2011-09-09T00:00:00"/>
    <x v="0"/>
    <x v="2"/>
    <x v="2"/>
    <x v="2"/>
    <n v="3.2"/>
    <x v="1"/>
    <n v="20"/>
  </r>
  <r>
    <s v="Mill Pond, Gloucester, MA"/>
    <x v="11"/>
    <d v="2011-09-09T00:00:00"/>
    <x v="0"/>
    <x v="2"/>
    <x v="2"/>
    <x v="2"/>
    <n v="3.2"/>
    <x v="2"/>
    <n v="20"/>
  </r>
  <r>
    <s v="Mill Pond, Gloucester, MA"/>
    <x v="12"/>
    <d v="2012-08-09T00:00:00"/>
    <x v="2"/>
    <x v="2"/>
    <x v="1"/>
    <x v="0"/>
    <n v="1.05"/>
    <x v="1"/>
    <n v="18"/>
  </r>
  <r>
    <s v="Mill Pond, Gloucester, MA"/>
    <x v="12"/>
    <d v="2012-08-09T00:00:00"/>
    <x v="2"/>
    <x v="2"/>
    <x v="1"/>
    <x v="0"/>
    <n v="1.05"/>
    <x v="2"/>
    <n v="19"/>
  </r>
  <r>
    <s v="Mill Pond, Gloucester, MA"/>
    <x v="12"/>
    <d v="2012-08-09T00:00:00"/>
    <x v="2"/>
    <x v="2"/>
    <x v="1"/>
    <x v="1"/>
    <n v="2.0499999999999998"/>
    <x v="1"/>
    <n v="15"/>
  </r>
  <r>
    <s v="Mill Pond, Gloucester, MA"/>
    <x v="12"/>
    <d v="2012-08-09T00:00:00"/>
    <x v="2"/>
    <x v="2"/>
    <x v="1"/>
    <x v="1"/>
    <n v="2.0499999999999998"/>
    <x v="2"/>
    <n v="11"/>
  </r>
  <r>
    <s v="Mill Pond, Gloucester, MA"/>
    <x v="12"/>
    <d v="2012-08-09T00:00:00"/>
    <x v="2"/>
    <x v="2"/>
    <x v="1"/>
    <x v="2"/>
    <n v="3.05"/>
    <x v="0"/>
    <n v="20"/>
  </r>
  <r>
    <s v="Mill Pond, Gloucester, MA"/>
    <x v="12"/>
    <d v="2012-08-09T00:00:00"/>
    <x v="2"/>
    <x v="2"/>
    <x v="1"/>
    <x v="2"/>
    <n v="3.05"/>
    <x v="1"/>
    <n v="15"/>
  </r>
  <r>
    <s v="Mill Pond, Gloucester, MA"/>
    <x v="12"/>
    <d v="2012-08-09T00:00:00"/>
    <x v="2"/>
    <x v="2"/>
    <x v="1"/>
    <x v="2"/>
    <n v="3.05"/>
    <x v="2"/>
    <n v="6"/>
  </r>
  <r>
    <s v="Mill Pond, Gloucester, MA"/>
    <x v="12"/>
    <d v="2012-08-09T00:00:00"/>
    <x v="2"/>
    <x v="2"/>
    <x v="0"/>
    <x v="1"/>
    <n v="2.1"/>
    <x v="0"/>
    <n v="17"/>
  </r>
  <r>
    <s v="Mill Pond, Gloucester, MA"/>
    <x v="12"/>
    <d v="2012-08-09T00:00:00"/>
    <x v="2"/>
    <x v="2"/>
    <x v="0"/>
    <x v="1"/>
    <n v="2.1"/>
    <x v="1"/>
    <n v="16"/>
  </r>
  <r>
    <s v="Mill Pond, Gloucester, MA"/>
    <x v="12"/>
    <d v="2012-08-09T00:00:00"/>
    <x v="2"/>
    <x v="2"/>
    <x v="0"/>
    <x v="1"/>
    <n v="2.1"/>
    <x v="2"/>
    <n v="19"/>
  </r>
  <r>
    <s v="Mill Pond, Gloucester, MA"/>
    <x v="12"/>
    <d v="2012-08-09T00:00:00"/>
    <x v="2"/>
    <x v="2"/>
    <x v="0"/>
    <x v="2"/>
    <n v="3.1"/>
    <x v="0"/>
    <n v="26"/>
  </r>
  <r>
    <s v="Mill Pond, Gloucester, MA"/>
    <x v="12"/>
    <d v="2012-08-09T00:00:00"/>
    <x v="2"/>
    <x v="2"/>
    <x v="0"/>
    <x v="2"/>
    <n v="3.1"/>
    <x v="1"/>
    <n v="21"/>
  </r>
  <r>
    <s v="Mill Pond, Gloucester, MA"/>
    <x v="12"/>
    <d v="2012-08-09T00:00:00"/>
    <x v="2"/>
    <x v="2"/>
    <x v="0"/>
    <x v="2"/>
    <n v="3.1"/>
    <x v="2"/>
    <n v="16"/>
  </r>
  <r>
    <s v="Mill Pond, Gloucester, MA"/>
    <x v="12"/>
    <d v="2012-08-09T00:00:00"/>
    <x v="2"/>
    <x v="2"/>
    <x v="2"/>
    <x v="1"/>
    <n v="2.2000000000000002"/>
    <x v="1"/>
    <n v="16"/>
  </r>
  <r>
    <s v="Mill Pond, Gloucester, MA"/>
    <x v="12"/>
    <d v="2012-08-09T00:00:00"/>
    <x v="2"/>
    <x v="2"/>
    <x v="2"/>
    <x v="1"/>
    <n v="2.2000000000000002"/>
    <x v="2"/>
    <n v="25"/>
  </r>
  <r>
    <s v="Mill Pond, Gloucester, MA"/>
    <x v="12"/>
    <d v="2012-08-09T00:00:00"/>
    <x v="2"/>
    <x v="2"/>
    <x v="2"/>
    <x v="2"/>
    <n v="3.2"/>
    <x v="0"/>
    <n v="22"/>
  </r>
  <r>
    <s v="Mill Pond, Gloucester, MA"/>
    <x v="12"/>
    <d v="2012-08-09T00:00:00"/>
    <x v="2"/>
    <x v="2"/>
    <x v="2"/>
    <x v="2"/>
    <n v="3.2"/>
    <x v="1"/>
    <n v="10"/>
  </r>
  <r>
    <s v="Mill Pond, Gloucester, MA"/>
    <x v="12"/>
    <d v="2012-08-09T00:00:00"/>
    <x v="2"/>
    <x v="2"/>
    <x v="2"/>
    <x v="2"/>
    <n v="3.2"/>
    <x v="2"/>
    <n v="6"/>
  </r>
  <r>
    <s v="Mill Pond, Gloucester, MA"/>
    <x v="13"/>
    <d v="2013-08-28T00:00:00"/>
    <x v="2"/>
    <x v="2"/>
    <x v="1"/>
    <x v="0"/>
    <n v="1.05"/>
    <x v="1"/>
    <n v="18"/>
  </r>
  <r>
    <s v="Mill Pond, Gloucester, MA"/>
    <x v="13"/>
    <d v="2013-08-28T00:00:00"/>
    <x v="2"/>
    <x v="2"/>
    <x v="1"/>
    <x v="0"/>
    <n v="1.05"/>
    <x v="2"/>
    <n v="20"/>
  </r>
  <r>
    <s v="Mill Pond, Gloucester, MA"/>
    <x v="13"/>
    <d v="2013-08-28T00:00:00"/>
    <x v="2"/>
    <x v="2"/>
    <x v="1"/>
    <x v="1"/>
    <n v="2.0499999999999998"/>
    <x v="0"/>
    <n v="7"/>
  </r>
  <r>
    <s v="Mill Pond, Gloucester, MA"/>
    <x v="13"/>
    <d v="2013-08-28T00:00:00"/>
    <x v="2"/>
    <x v="2"/>
    <x v="1"/>
    <x v="1"/>
    <n v="2.0499999999999998"/>
    <x v="1"/>
    <n v="9"/>
  </r>
  <r>
    <s v="Mill Pond, Gloucester, MA"/>
    <x v="13"/>
    <d v="2013-08-28T00:00:00"/>
    <x v="2"/>
    <x v="2"/>
    <x v="1"/>
    <x v="1"/>
    <n v="2.0499999999999998"/>
    <x v="2"/>
    <n v="12"/>
  </r>
  <r>
    <s v="Mill Pond, Gloucester, MA"/>
    <x v="13"/>
    <d v="2013-08-28T00:00:00"/>
    <x v="2"/>
    <x v="2"/>
    <x v="1"/>
    <x v="2"/>
    <n v="3.05"/>
    <x v="0"/>
    <n v="23"/>
  </r>
  <r>
    <s v="Mill Pond, Gloucester, MA"/>
    <x v="13"/>
    <d v="2013-08-28T00:00:00"/>
    <x v="2"/>
    <x v="2"/>
    <x v="1"/>
    <x v="2"/>
    <n v="3.05"/>
    <x v="1"/>
    <n v="19"/>
  </r>
  <r>
    <s v="Mill Pond, Gloucester, MA"/>
    <x v="13"/>
    <d v="2013-08-28T00:00:00"/>
    <x v="2"/>
    <x v="2"/>
    <x v="1"/>
    <x v="2"/>
    <n v="3.05"/>
    <x v="2"/>
    <n v="12"/>
  </r>
  <r>
    <s v="Mill Pond, Gloucester, MA"/>
    <x v="13"/>
    <d v="2013-08-28T00:00:00"/>
    <x v="2"/>
    <x v="2"/>
    <x v="0"/>
    <x v="0"/>
    <n v="1.1000000000000001"/>
    <x v="0"/>
    <n v="19"/>
  </r>
  <r>
    <s v="Mill Pond, Gloucester, MA"/>
    <x v="13"/>
    <d v="2013-08-28T00:00:00"/>
    <x v="2"/>
    <x v="2"/>
    <x v="0"/>
    <x v="0"/>
    <n v="1.1000000000000001"/>
    <x v="1"/>
    <n v="17"/>
  </r>
  <r>
    <s v="Mill Pond, Gloucester, MA"/>
    <x v="13"/>
    <d v="2013-08-28T00:00:00"/>
    <x v="2"/>
    <x v="2"/>
    <x v="0"/>
    <x v="0"/>
    <n v="1.1000000000000001"/>
    <x v="2"/>
    <n v="21"/>
  </r>
  <r>
    <s v="Mill Pond, Gloucester, MA"/>
    <x v="13"/>
    <d v="2013-08-28T00:00:00"/>
    <x v="2"/>
    <x v="2"/>
    <x v="0"/>
    <x v="1"/>
    <n v="2.1"/>
    <x v="0"/>
    <n v="20"/>
  </r>
  <r>
    <s v="Mill Pond, Gloucester, MA"/>
    <x v="13"/>
    <d v="2013-08-28T00:00:00"/>
    <x v="2"/>
    <x v="2"/>
    <x v="0"/>
    <x v="1"/>
    <n v="2.1"/>
    <x v="1"/>
    <n v="20"/>
  </r>
  <r>
    <s v="Mill Pond, Gloucester, MA"/>
    <x v="13"/>
    <d v="2013-08-28T00:00:00"/>
    <x v="2"/>
    <x v="2"/>
    <x v="0"/>
    <x v="1"/>
    <n v="2.1"/>
    <x v="2"/>
    <n v="22"/>
  </r>
  <r>
    <s v="Mill Pond, Gloucester, MA"/>
    <x v="13"/>
    <d v="2013-08-28T00:00:00"/>
    <x v="2"/>
    <x v="2"/>
    <x v="0"/>
    <x v="2"/>
    <n v="3.1"/>
    <x v="0"/>
    <n v="31"/>
  </r>
  <r>
    <s v="Mill Pond, Gloucester, MA"/>
    <x v="13"/>
    <d v="2013-08-28T00:00:00"/>
    <x v="2"/>
    <x v="2"/>
    <x v="0"/>
    <x v="2"/>
    <n v="3.1"/>
    <x v="1"/>
    <n v="21"/>
  </r>
  <r>
    <s v="Mill Pond, Gloucester, MA"/>
    <x v="13"/>
    <d v="2013-08-28T00:00:00"/>
    <x v="2"/>
    <x v="2"/>
    <x v="0"/>
    <x v="2"/>
    <n v="3.1"/>
    <x v="2"/>
    <n v="25"/>
  </r>
  <r>
    <s v="Mill Pond, Gloucester, MA"/>
    <x v="13"/>
    <d v="2013-08-28T00:00:00"/>
    <x v="2"/>
    <x v="2"/>
    <x v="2"/>
    <x v="0"/>
    <n v="1.2"/>
    <x v="0"/>
    <n v="27"/>
  </r>
  <r>
    <s v="Mill Pond, Gloucester, MA"/>
    <x v="13"/>
    <d v="2013-08-28T00:00:00"/>
    <x v="2"/>
    <x v="2"/>
    <x v="2"/>
    <x v="0"/>
    <n v="1.2"/>
    <x v="1"/>
    <n v="16"/>
  </r>
  <r>
    <s v="Mill Pond, Gloucester, MA"/>
    <x v="13"/>
    <d v="2013-08-28T00:00:00"/>
    <x v="2"/>
    <x v="2"/>
    <x v="2"/>
    <x v="0"/>
    <n v="1.2"/>
    <x v="2"/>
    <n v="15"/>
  </r>
  <r>
    <s v="Mill Pond, Gloucester, MA"/>
    <x v="13"/>
    <d v="2013-08-28T00:00:00"/>
    <x v="2"/>
    <x v="2"/>
    <x v="2"/>
    <x v="1"/>
    <n v="2.2000000000000002"/>
    <x v="0"/>
    <n v="19"/>
  </r>
  <r>
    <s v="Mill Pond, Gloucester, MA"/>
    <x v="13"/>
    <d v="2013-08-28T00:00:00"/>
    <x v="2"/>
    <x v="2"/>
    <x v="2"/>
    <x v="1"/>
    <n v="2.2000000000000002"/>
    <x v="1"/>
    <n v="16"/>
  </r>
  <r>
    <s v="Mill Pond, Gloucester, MA"/>
    <x v="13"/>
    <d v="2013-08-28T00:00:00"/>
    <x v="2"/>
    <x v="2"/>
    <x v="2"/>
    <x v="1"/>
    <n v="2.2000000000000002"/>
    <x v="2"/>
    <n v="17"/>
  </r>
  <r>
    <s v="Mill Pond, Gloucester, MA"/>
    <x v="13"/>
    <d v="2013-08-28T00:00:00"/>
    <x v="2"/>
    <x v="2"/>
    <x v="2"/>
    <x v="2"/>
    <n v="3.2"/>
    <x v="0"/>
    <n v="25"/>
  </r>
  <r>
    <s v="Mill Pond, Gloucester, MA"/>
    <x v="13"/>
    <d v="2013-08-28T00:00:00"/>
    <x v="2"/>
    <x v="2"/>
    <x v="2"/>
    <x v="2"/>
    <n v="3.2"/>
    <x v="1"/>
    <n v="18"/>
  </r>
  <r>
    <s v="Mill Pond, Gloucester, MA"/>
    <x v="13"/>
    <d v="2013-08-28T00:00:00"/>
    <x v="2"/>
    <x v="2"/>
    <x v="2"/>
    <x v="2"/>
    <n v="3.2"/>
    <x v="2"/>
    <n v="15"/>
  </r>
  <r>
    <s v="Mill Pond, Gloucester, MA"/>
    <x v="14"/>
    <d v="2014-09-19T00:00:00"/>
    <x v="0"/>
    <x v="2"/>
    <x v="1"/>
    <x v="0"/>
    <n v="1.05"/>
    <x v="0"/>
    <n v="27"/>
  </r>
  <r>
    <s v="Mill Pond, Gloucester, MA"/>
    <x v="14"/>
    <d v="2014-09-19T00:00:00"/>
    <x v="0"/>
    <x v="2"/>
    <x v="1"/>
    <x v="0"/>
    <n v="1.05"/>
    <x v="1"/>
    <n v="23"/>
  </r>
  <r>
    <s v="Mill Pond, Gloucester, MA"/>
    <x v="14"/>
    <d v="2014-09-19T00:00:00"/>
    <x v="0"/>
    <x v="2"/>
    <x v="1"/>
    <x v="0"/>
    <n v="1.05"/>
    <x v="2"/>
    <n v="25"/>
  </r>
  <r>
    <s v="Mill Pond, Gloucester, MA"/>
    <x v="14"/>
    <d v="2014-09-19T00:00:00"/>
    <x v="0"/>
    <x v="2"/>
    <x v="1"/>
    <x v="1"/>
    <n v="2.0499999999999998"/>
    <x v="0"/>
    <n v="25"/>
  </r>
  <r>
    <s v="Mill Pond, Gloucester, MA"/>
    <x v="14"/>
    <d v="2014-09-19T00:00:00"/>
    <x v="0"/>
    <x v="2"/>
    <x v="1"/>
    <x v="1"/>
    <n v="2.0499999999999998"/>
    <x v="1"/>
    <n v="19"/>
  </r>
  <r>
    <s v="Mill Pond, Gloucester, MA"/>
    <x v="14"/>
    <d v="2014-09-19T00:00:00"/>
    <x v="0"/>
    <x v="2"/>
    <x v="1"/>
    <x v="1"/>
    <n v="2.0499999999999998"/>
    <x v="2"/>
    <n v="17"/>
  </r>
  <r>
    <s v="Mill Pond, Gloucester, MA"/>
    <x v="14"/>
    <d v="2014-09-19T00:00:00"/>
    <x v="0"/>
    <x v="2"/>
    <x v="1"/>
    <x v="2"/>
    <n v="3.05"/>
    <x v="0"/>
    <n v="32"/>
  </r>
  <r>
    <s v="Mill Pond, Gloucester, MA"/>
    <x v="14"/>
    <d v="2014-09-19T00:00:00"/>
    <x v="0"/>
    <x v="2"/>
    <x v="1"/>
    <x v="2"/>
    <n v="3.05"/>
    <x v="1"/>
    <n v="17"/>
  </r>
  <r>
    <s v="Mill Pond, Gloucester, MA"/>
    <x v="14"/>
    <d v="2014-09-19T00:00:00"/>
    <x v="0"/>
    <x v="2"/>
    <x v="0"/>
    <x v="0"/>
    <n v="1.1000000000000001"/>
    <x v="0"/>
    <n v="28"/>
  </r>
  <r>
    <s v="Mill Pond, Gloucester, MA"/>
    <x v="14"/>
    <d v="2014-09-19T00:00:00"/>
    <x v="0"/>
    <x v="2"/>
    <x v="0"/>
    <x v="0"/>
    <n v="1.1000000000000001"/>
    <x v="1"/>
    <n v="22"/>
  </r>
  <r>
    <s v="Mill Pond, Gloucester, MA"/>
    <x v="14"/>
    <d v="2014-09-19T00:00:00"/>
    <x v="0"/>
    <x v="2"/>
    <x v="0"/>
    <x v="0"/>
    <n v="1.1000000000000001"/>
    <x v="2"/>
    <n v="21"/>
  </r>
  <r>
    <s v="Mill Pond, Gloucester, MA"/>
    <x v="14"/>
    <d v="2014-09-19T00:00:00"/>
    <x v="0"/>
    <x v="2"/>
    <x v="0"/>
    <x v="1"/>
    <n v="2.1"/>
    <x v="0"/>
    <n v="31"/>
  </r>
  <r>
    <s v="Mill Pond, Gloucester, MA"/>
    <x v="14"/>
    <d v="2014-09-19T00:00:00"/>
    <x v="0"/>
    <x v="2"/>
    <x v="0"/>
    <x v="1"/>
    <n v="2.1"/>
    <x v="1"/>
    <n v="24"/>
  </r>
  <r>
    <s v="Mill Pond, Gloucester, MA"/>
    <x v="14"/>
    <d v="2014-09-19T00:00:00"/>
    <x v="0"/>
    <x v="2"/>
    <x v="0"/>
    <x v="1"/>
    <n v="2.1"/>
    <x v="2"/>
    <n v="23"/>
  </r>
  <r>
    <s v="Mill Pond, Gloucester, MA"/>
    <x v="14"/>
    <d v="2014-09-19T00:00:00"/>
    <x v="0"/>
    <x v="2"/>
    <x v="0"/>
    <x v="2"/>
    <n v="3.1"/>
    <x v="0"/>
    <n v="14"/>
  </r>
  <r>
    <s v="Mill Pond, Gloucester, MA"/>
    <x v="14"/>
    <d v="2014-09-19T00:00:00"/>
    <x v="0"/>
    <x v="2"/>
    <x v="0"/>
    <x v="2"/>
    <n v="3.1"/>
    <x v="1"/>
    <n v="19"/>
  </r>
  <r>
    <s v="Mill Pond, Gloucester, MA"/>
    <x v="14"/>
    <d v="2014-09-19T00:00:00"/>
    <x v="0"/>
    <x v="2"/>
    <x v="0"/>
    <x v="2"/>
    <n v="3.1"/>
    <x v="2"/>
    <n v="37"/>
  </r>
  <r>
    <s v="Mill Pond, Gloucester, MA"/>
    <x v="14"/>
    <d v="2014-09-19T00:00:00"/>
    <x v="0"/>
    <x v="2"/>
    <x v="2"/>
    <x v="0"/>
    <n v="1.2"/>
    <x v="0"/>
    <n v="30"/>
  </r>
  <r>
    <s v="Mill Pond, Gloucester, MA"/>
    <x v="14"/>
    <d v="2014-09-19T00:00:00"/>
    <x v="0"/>
    <x v="2"/>
    <x v="2"/>
    <x v="0"/>
    <n v="1.2"/>
    <x v="1"/>
    <n v="17"/>
  </r>
  <r>
    <s v="Mill Pond, Gloucester, MA"/>
    <x v="14"/>
    <d v="2014-09-19T00:00:00"/>
    <x v="0"/>
    <x v="2"/>
    <x v="2"/>
    <x v="0"/>
    <n v="1.2"/>
    <x v="2"/>
    <n v="16"/>
  </r>
  <r>
    <s v="Mill Pond, Gloucester, MA"/>
    <x v="14"/>
    <d v="2014-09-19T00:00:00"/>
    <x v="0"/>
    <x v="2"/>
    <x v="2"/>
    <x v="1"/>
    <n v="2.2000000000000002"/>
    <x v="0"/>
    <n v="25"/>
  </r>
  <r>
    <s v="Mill Pond, Gloucester, MA"/>
    <x v="14"/>
    <d v="2014-09-19T00:00:00"/>
    <x v="0"/>
    <x v="2"/>
    <x v="2"/>
    <x v="1"/>
    <n v="2.2000000000000002"/>
    <x v="1"/>
    <n v="16"/>
  </r>
  <r>
    <s v="Mill Pond, Gloucester, MA"/>
    <x v="14"/>
    <d v="2014-09-19T00:00:00"/>
    <x v="0"/>
    <x v="2"/>
    <x v="2"/>
    <x v="1"/>
    <n v="2.2000000000000002"/>
    <x v="2"/>
    <n v="16"/>
  </r>
  <r>
    <s v="Mill Pond, Gloucester, MA"/>
    <x v="14"/>
    <d v="2014-09-19T00:00:00"/>
    <x v="0"/>
    <x v="2"/>
    <x v="2"/>
    <x v="2"/>
    <n v="3.2"/>
    <x v="0"/>
    <n v="32"/>
  </r>
  <r>
    <s v="Mill Pond, Gloucester, MA"/>
    <x v="14"/>
    <d v="2014-09-19T00:00:00"/>
    <x v="0"/>
    <x v="2"/>
    <x v="2"/>
    <x v="2"/>
    <n v="3.2"/>
    <x v="1"/>
    <n v="17"/>
  </r>
  <r>
    <s v="Mill Pond, Gloucester, MA"/>
    <x v="14"/>
    <d v="2014-09-19T00:00:00"/>
    <x v="0"/>
    <x v="2"/>
    <x v="2"/>
    <x v="2"/>
    <n v="3.2"/>
    <x v="2"/>
    <n v="15"/>
  </r>
  <r>
    <s v="Mill Pond, Gloucester, MA"/>
    <x v="15"/>
    <d v="2015-10-27T00:00:00"/>
    <x v="0"/>
    <x v="2"/>
    <x v="1"/>
    <x v="0"/>
    <n v="1.05"/>
    <x v="0"/>
    <n v="31"/>
  </r>
  <r>
    <s v="Mill Pond, Gloucester, MA"/>
    <x v="15"/>
    <d v="2015-10-27T00:00:00"/>
    <x v="0"/>
    <x v="2"/>
    <x v="1"/>
    <x v="0"/>
    <n v="1.05"/>
    <x v="1"/>
    <n v="11"/>
  </r>
  <r>
    <s v="Mill Pond, Gloucester, MA"/>
    <x v="15"/>
    <d v="2015-10-27T00:00:00"/>
    <x v="0"/>
    <x v="2"/>
    <x v="1"/>
    <x v="0"/>
    <n v="1.05"/>
    <x v="2"/>
    <n v="17"/>
  </r>
  <r>
    <s v="Mill Pond, Gloucester, MA"/>
    <x v="15"/>
    <d v="2015-10-27T00:00:00"/>
    <x v="0"/>
    <x v="2"/>
    <x v="1"/>
    <x v="1"/>
    <n v="2.0499999999999998"/>
    <x v="0"/>
    <n v="22"/>
  </r>
  <r>
    <s v="Mill Pond, Gloucester, MA"/>
    <x v="15"/>
    <d v="2015-10-27T00:00:00"/>
    <x v="0"/>
    <x v="2"/>
    <x v="1"/>
    <x v="1"/>
    <n v="2.0499999999999998"/>
    <x v="1"/>
    <n v="26"/>
  </r>
  <r>
    <s v="Mill Pond, Gloucester, MA"/>
    <x v="15"/>
    <d v="2015-10-27T00:00:00"/>
    <x v="0"/>
    <x v="2"/>
    <x v="1"/>
    <x v="1"/>
    <n v="2.0499999999999998"/>
    <x v="2"/>
    <n v="31"/>
  </r>
  <r>
    <s v="Mill Pond, Gloucester, MA"/>
    <x v="15"/>
    <d v="2015-10-27T00:00:00"/>
    <x v="0"/>
    <x v="2"/>
    <x v="1"/>
    <x v="2"/>
    <n v="3.05"/>
    <x v="0"/>
    <n v="32"/>
  </r>
  <r>
    <s v="Mill Pond, Gloucester, MA"/>
    <x v="15"/>
    <d v="2015-10-27T00:00:00"/>
    <x v="0"/>
    <x v="2"/>
    <x v="1"/>
    <x v="2"/>
    <n v="3.05"/>
    <x v="1"/>
    <n v="28"/>
  </r>
  <r>
    <s v="Mill Pond, Gloucester, MA"/>
    <x v="15"/>
    <d v="2015-10-27T00:00:00"/>
    <x v="0"/>
    <x v="2"/>
    <x v="1"/>
    <x v="2"/>
    <n v="3.05"/>
    <x v="2"/>
    <n v="26"/>
  </r>
  <r>
    <s v="Mill Pond, Gloucester, MA"/>
    <x v="15"/>
    <d v="2015-10-27T00:00:00"/>
    <x v="0"/>
    <x v="2"/>
    <x v="0"/>
    <x v="0"/>
    <n v="1.1000000000000001"/>
    <x v="0"/>
    <n v="31"/>
  </r>
  <r>
    <s v="Mill Pond, Gloucester, MA"/>
    <x v="15"/>
    <d v="2015-10-27T00:00:00"/>
    <x v="0"/>
    <x v="2"/>
    <x v="0"/>
    <x v="0"/>
    <n v="1.1000000000000001"/>
    <x v="1"/>
    <n v="25"/>
  </r>
  <r>
    <s v="Mill Pond, Gloucester, MA"/>
    <x v="15"/>
    <d v="2015-10-27T00:00:00"/>
    <x v="0"/>
    <x v="2"/>
    <x v="0"/>
    <x v="0"/>
    <n v="1.1000000000000001"/>
    <x v="2"/>
    <n v="24"/>
  </r>
  <r>
    <s v="Mill Pond, Gloucester, MA"/>
    <x v="15"/>
    <d v="2015-10-27T00:00:00"/>
    <x v="0"/>
    <x v="2"/>
    <x v="0"/>
    <x v="1"/>
    <n v="2.1"/>
    <x v="0"/>
    <n v="25"/>
  </r>
  <r>
    <s v="Mill Pond, Gloucester, MA"/>
    <x v="15"/>
    <d v="2015-10-27T00:00:00"/>
    <x v="0"/>
    <x v="2"/>
    <x v="0"/>
    <x v="1"/>
    <n v="2.1"/>
    <x v="1"/>
    <n v="25"/>
  </r>
  <r>
    <s v="Mill Pond, Gloucester, MA"/>
    <x v="15"/>
    <d v="2015-10-27T00:00:00"/>
    <x v="0"/>
    <x v="2"/>
    <x v="0"/>
    <x v="1"/>
    <n v="2.1"/>
    <x v="2"/>
    <n v="31"/>
  </r>
  <r>
    <s v="Mill Pond, Gloucester, MA"/>
    <x v="15"/>
    <d v="2015-10-27T00:00:00"/>
    <x v="0"/>
    <x v="2"/>
    <x v="0"/>
    <x v="2"/>
    <n v="3.1"/>
    <x v="0"/>
    <n v="35"/>
  </r>
  <r>
    <s v="Mill Pond, Gloucester, MA"/>
    <x v="15"/>
    <d v="2015-10-27T00:00:00"/>
    <x v="0"/>
    <x v="2"/>
    <x v="0"/>
    <x v="2"/>
    <n v="3.1"/>
    <x v="1"/>
    <n v="26"/>
  </r>
  <r>
    <s v="Mill Pond, Gloucester, MA"/>
    <x v="15"/>
    <d v="2015-10-27T00:00:00"/>
    <x v="0"/>
    <x v="2"/>
    <x v="0"/>
    <x v="2"/>
    <n v="3.1"/>
    <x v="2"/>
    <n v="28"/>
  </r>
  <r>
    <s v="Mill Pond, Gloucester, MA"/>
    <x v="15"/>
    <d v="2015-10-27T00:00:00"/>
    <x v="0"/>
    <x v="2"/>
    <x v="2"/>
    <x v="0"/>
    <n v="1.2"/>
    <x v="0"/>
    <n v="32"/>
  </r>
  <r>
    <s v="Mill Pond, Gloucester, MA"/>
    <x v="15"/>
    <d v="2015-10-27T00:00:00"/>
    <x v="0"/>
    <x v="2"/>
    <x v="2"/>
    <x v="0"/>
    <n v="1.2"/>
    <x v="1"/>
    <n v="19"/>
  </r>
  <r>
    <s v="Mill Pond, Gloucester, MA"/>
    <x v="15"/>
    <d v="2015-10-27T00:00:00"/>
    <x v="0"/>
    <x v="2"/>
    <x v="2"/>
    <x v="0"/>
    <n v="1.2"/>
    <x v="2"/>
    <n v="6"/>
  </r>
  <r>
    <s v="Mill Pond, Gloucester, MA"/>
    <x v="15"/>
    <d v="2015-10-27T00:00:00"/>
    <x v="0"/>
    <x v="2"/>
    <x v="2"/>
    <x v="1"/>
    <n v="2.2000000000000002"/>
    <x v="0"/>
    <n v="35"/>
  </r>
  <r>
    <s v="Mill Pond, Gloucester, MA"/>
    <x v="15"/>
    <d v="2015-10-27T00:00:00"/>
    <x v="0"/>
    <x v="2"/>
    <x v="2"/>
    <x v="1"/>
    <n v="2.2000000000000002"/>
    <x v="1"/>
    <n v="20"/>
  </r>
  <r>
    <s v="Mill Pond, Gloucester, MA"/>
    <x v="15"/>
    <d v="2015-10-27T00:00:00"/>
    <x v="0"/>
    <x v="2"/>
    <x v="2"/>
    <x v="1"/>
    <n v="2.2000000000000002"/>
    <x v="2"/>
    <n v="20"/>
  </r>
  <r>
    <s v="Mill Pond, Gloucester, MA"/>
    <x v="15"/>
    <d v="2015-10-27T00:00:00"/>
    <x v="0"/>
    <x v="2"/>
    <x v="2"/>
    <x v="2"/>
    <n v="3.2"/>
    <x v="0"/>
    <n v="30"/>
  </r>
  <r>
    <s v="Mill Pond, Gloucester, MA"/>
    <x v="15"/>
    <d v="2015-10-27T00:00:00"/>
    <x v="0"/>
    <x v="2"/>
    <x v="2"/>
    <x v="2"/>
    <n v="3.2"/>
    <x v="1"/>
    <n v="22"/>
  </r>
  <r>
    <s v="Mill Pond, Gloucester, MA"/>
    <x v="15"/>
    <d v="2015-10-27T00:00:00"/>
    <x v="0"/>
    <x v="2"/>
    <x v="2"/>
    <x v="2"/>
    <n v="3.2"/>
    <x v="2"/>
    <n v="20"/>
  </r>
  <r>
    <s v="Mill Pond, Gloucester, MA"/>
    <x v="16"/>
    <d v="2016-10-24T00:00:00"/>
    <x v="0"/>
    <x v="2"/>
    <x v="1"/>
    <x v="0"/>
    <n v="1.05"/>
    <x v="0"/>
    <n v="32"/>
  </r>
  <r>
    <s v="Mill Pond, Gloucester, MA"/>
    <x v="16"/>
    <d v="2016-10-24T00:00:00"/>
    <x v="0"/>
    <x v="2"/>
    <x v="1"/>
    <x v="0"/>
    <n v="1.05"/>
    <x v="1"/>
    <n v="29"/>
  </r>
  <r>
    <s v="Mill Pond, Gloucester, MA"/>
    <x v="16"/>
    <d v="2016-10-24T00:00:00"/>
    <x v="0"/>
    <x v="2"/>
    <x v="1"/>
    <x v="0"/>
    <n v="1.05"/>
    <x v="2"/>
    <n v="33"/>
  </r>
  <r>
    <s v="Mill Pond, Gloucester, MA"/>
    <x v="16"/>
    <d v="2016-10-24T00:00:00"/>
    <x v="0"/>
    <x v="2"/>
    <x v="1"/>
    <x v="1"/>
    <n v="2.0499999999999998"/>
    <x v="0"/>
    <n v="32"/>
  </r>
  <r>
    <s v="Mill Pond, Gloucester, MA"/>
    <x v="16"/>
    <d v="2016-10-24T00:00:00"/>
    <x v="0"/>
    <x v="2"/>
    <x v="1"/>
    <x v="1"/>
    <n v="2.0499999999999998"/>
    <x v="1"/>
    <n v="27"/>
  </r>
  <r>
    <s v="Mill Pond, Gloucester, MA"/>
    <x v="16"/>
    <d v="2016-10-24T00:00:00"/>
    <x v="0"/>
    <x v="2"/>
    <x v="1"/>
    <x v="1"/>
    <n v="2.0499999999999998"/>
    <x v="2"/>
    <n v="17"/>
  </r>
  <r>
    <s v="Mill Pond, Gloucester, MA"/>
    <x v="16"/>
    <d v="2016-10-24T00:00:00"/>
    <x v="0"/>
    <x v="2"/>
    <x v="1"/>
    <x v="2"/>
    <n v="3.05"/>
    <x v="0"/>
    <n v="34"/>
  </r>
  <r>
    <s v="Mill Pond, Gloucester, MA"/>
    <x v="16"/>
    <d v="2016-10-24T00:00:00"/>
    <x v="0"/>
    <x v="2"/>
    <x v="1"/>
    <x v="2"/>
    <n v="3.05"/>
    <x v="1"/>
    <n v="35"/>
  </r>
  <r>
    <s v="Mill Pond, Gloucester, MA"/>
    <x v="16"/>
    <d v="2016-10-24T00:00:00"/>
    <x v="0"/>
    <x v="2"/>
    <x v="1"/>
    <x v="2"/>
    <n v="3.05"/>
    <x v="2"/>
    <n v="23"/>
  </r>
  <r>
    <s v="Mill Pond, Gloucester, MA"/>
    <x v="16"/>
    <d v="2016-10-24T00:00:00"/>
    <x v="0"/>
    <x v="2"/>
    <x v="0"/>
    <x v="0"/>
    <n v="1.1000000000000001"/>
    <x v="0"/>
    <n v="30"/>
  </r>
  <r>
    <s v="Mill Pond, Gloucester, MA"/>
    <x v="16"/>
    <d v="2016-10-24T00:00:00"/>
    <x v="0"/>
    <x v="2"/>
    <x v="0"/>
    <x v="0"/>
    <n v="1.1000000000000001"/>
    <x v="1"/>
    <n v="20"/>
  </r>
  <r>
    <s v="Mill Pond, Gloucester, MA"/>
    <x v="16"/>
    <d v="2016-10-24T00:00:00"/>
    <x v="0"/>
    <x v="2"/>
    <x v="0"/>
    <x v="0"/>
    <n v="1.1000000000000001"/>
    <x v="2"/>
    <n v="22"/>
  </r>
  <r>
    <s v="Mill Pond, Gloucester, MA"/>
    <x v="16"/>
    <d v="2016-10-24T00:00:00"/>
    <x v="0"/>
    <x v="2"/>
    <x v="0"/>
    <x v="1"/>
    <n v="2.1"/>
    <x v="0"/>
    <n v="35"/>
  </r>
  <r>
    <s v="Mill Pond, Gloucester, MA"/>
    <x v="16"/>
    <d v="2016-10-24T00:00:00"/>
    <x v="0"/>
    <x v="2"/>
    <x v="0"/>
    <x v="1"/>
    <n v="2.1"/>
    <x v="1"/>
    <n v="25"/>
  </r>
  <r>
    <s v="Mill Pond, Gloucester, MA"/>
    <x v="16"/>
    <d v="2016-10-24T00:00:00"/>
    <x v="0"/>
    <x v="2"/>
    <x v="0"/>
    <x v="1"/>
    <n v="2.1"/>
    <x v="2"/>
    <n v="34"/>
  </r>
  <r>
    <s v="Mill Pond, Gloucester, MA"/>
    <x v="16"/>
    <d v="2016-10-24T00:00:00"/>
    <x v="0"/>
    <x v="2"/>
    <x v="0"/>
    <x v="2"/>
    <n v="3.1"/>
    <x v="0"/>
    <n v="35"/>
  </r>
  <r>
    <s v="Mill Pond, Gloucester, MA"/>
    <x v="16"/>
    <d v="2016-10-24T00:00:00"/>
    <x v="0"/>
    <x v="2"/>
    <x v="0"/>
    <x v="2"/>
    <n v="3.1"/>
    <x v="1"/>
    <n v="34"/>
  </r>
  <r>
    <s v="Mill Pond, Gloucester, MA"/>
    <x v="16"/>
    <d v="2016-10-24T00:00:00"/>
    <x v="0"/>
    <x v="2"/>
    <x v="0"/>
    <x v="2"/>
    <n v="3.1"/>
    <x v="2"/>
    <n v="29"/>
  </r>
  <r>
    <s v="Mill Pond, Gloucester, MA"/>
    <x v="16"/>
    <d v="2016-10-24T00:00:00"/>
    <x v="0"/>
    <x v="2"/>
    <x v="2"/>
    <x v="0"/>
    <n v="1.2"/>
    <x v="0"/>
    <n v="32"/>
  </r>
  <r>
    <s v="Mill Pond, Gloucester, MA"/>
    <x v="16"/>
    <d v="2016-10-24T00:00:00"/>
    <x v="0"/>
    <x v="2"/>
    <x v="2"/>
    <x v="0"/>
    <n v="1.2"/>
    <x v="1"/>
    <n v="22"/>
  </r>
  <r>
    <s v="Mill Pond, Gloucester, MA"/>
    <x v="16"/>
    <d v="2016-10-24T00:00:00"/>
    <x v="0"/>
    <x v="2"/>
    <x v="2"/>
    <x v="0"/>
    <n v="1.2"/>
    <x v="2"/>
    <n v="32"/>
  </r>
  <r>
    <s v="Mill Pond, Gloucester, MA"/>
    <x v="16"/>
    <d v="2016-10-24T00:00:00"/>
    <x v="0"/>
    <x v="2"/>
    <x v="2"/>
    <x v="1"/>
    <n v="2.2000000000000002"/>
    <x v="0"/>
    <n v="34"/>
  </r>
  <r>
    <s v="Mill Pond, Gloucester, MA"/>
    <x v="16"/>
    <d v="2016-10-24T00:00:00"/>
    <x v="0"/>
    <x v="2"/>
    <x v="2"/>
    <x v="1"/>
    <n v="2.2000000000000002"/>
    <x v="1"/>
    <n v="34"/>
  </r>
  <r>
    <s v="Mill Pond, Gloucester, MA"/>
    <x v="16"/>
    <d v="2016-10-24T00:00:00"/>
    <x v="0"/>
    <x v="2"/>
    <x v="2"/>
    <x v="1"/>
    <n v="2.2000000000000002"/>
    <x v="2"/>
    <n v="33"/>
  </r>
  <r>
    <s v="Mill Pond, Gloucester, MA"/>
    <x v="16"/>
    <d v="2016-10-24T00:00:00"/>
    <x v="0"/>
    <x v="2"/>
    <x v="2"/>
    <x v="2"/>
    <n v="3.2"/>
    <x v="0"/>
    <n v="30"/>
  </r>
  <r>
    <s v="Mill Pond, Gloucester, MA"/>
    <x v="16"/>
    <d v="2016-10-24T00:00:00"/>
    <x v="0"/>
    <x v="2"/>
    <x v="2"/>
    <x v="2"/>
    <n v="3.2"/>
    <x v="1"/>
    <n v="33"/>
  </r>
  <r>
    <s v="Mill Pond, Gloucester, MA"/>
    <x v="16"/>
    <d v="2016-10-24T00:00:00"/>
    <x v="0"/>
    <x v="2"/>
    <x v="2"/>
    <x v="2"/>
    <n v="3.2"/>
    <x v="2"/>
    <n v="33"/>
  </r>
  <r>
    <s v="Mill Pond, Gloucester, MA"/>
    <x v="17"/>
    <d v="2017-10-23T00:00:00"/>
    <x v="0"/>
    <x v="2"/>
    <x v="1"/>
    <x v="0"/>
    <n v="1.05"/>
    <x v="0"/>
    <n v="30"/>
  </r>
  <r>
    <s v="Mill Pond, Gloucester, MA"/>
    <x v="17"/>
    <d v="2017-10-23T00:00:00"/>
    <x v="0"/>
    <x v="2"/>
    <x v="1"/>
    <x v="0"/>
    <n v="1.05"/>
    <x v="1"/>
    <n v="30"/>
  </r>
  <r>
    <s v="Mill Pond, Gloucester, MA"/>
    <x v="17"/>
    <d v="2017-10-23T00:00:00"/>
    <x v="0"/>
    <x v="2"/>
    <x v="1"/>
    <x v="0"/>
    <n v="1.05"/>
    <x v="2"/>
    <n v="28"/>
  </r>
  <r>
    <s v="Mill Pond, Gloucester, MA"/>
    <x v="17"/>
    <d v="2017-10-23T00:00:00"/>
    <x v="0"/>
    <x v="2"/>
    <x v="1"/>
    <x v="1"/>
    <n v="2.0499999999999998"/>
    <x v="0"/>
    <n v="30"/>
  </r>
  <r>
    <s v="Mill Pond, Gloucester, MA"/>
    <x v="17"/>
    <d v="2017-10-23T00:00:00"/>
    <x v="0"/>
    <x v="2"/>
    <x v="1"/>
    <x v="1"/>
    <n v="2.0499999999999998"/>
    <x v="1"/>
    <n v="20"/>
  </r>
  <r>
    <s v="Mill Pond, Gloucester, MA"/>
    <x v="17"/>
    <d v="2017-10-23T00:00:00"/>
    <x v="0"/>
    <x v="2"/>
    <x v="1"/>
    <x v="1"/>
    <n v="2.0499999999999998"/>
    <x v="2"/>
    <n v="15"/>
  </r>
  <r>
    <s v="Mill Pond, Gloucester, MA"/>
    <x v="17"/>
    <d v="2017-10-23T00:00:00"/>
    <x v="0"/>
    <x v="2"/>
    <x v="1"/>
    <x v="2"/>
    <n v="3.05"/>
    <x v="0"/>
    <n v="30"/>
  </r>
  <r>
    <s v="Mill Pond, Gloucester, MA"/>
    <x v="17"/>
    <d v="2017-10-23T00:00:00"/>
    <x v="0"/>
    <x v="2"/>
    <x v="1"/>
    <x v="2"/>
    <n v="3.05"/>
    <x v="1"/>
    <n v="22"/>
  </r>
  <r>
    <s v="Mill Pond, Gloucester, MA"/>
    <x v="17"/>
    <d v="2017-10-23T00:00:00"/>
    <x v="0"/>
    <x v="2"/>
    <x v="1"/>
    <x v="2"/>
    <n v="3.05"/>
    <x v="2"/>
    <n v="20"/>
  </r>
  <r>
    <s v="Mill Pond, Gloucester, MA"/>
    <x v="17"/>
    <d v="2017-10-23T00:00:00"/>
    <x v="0"/>
    <x v="2"/>
    <x v="0"/>
    <x v="0"/>
    <n v="1.1000000000000001"/>
    <x v="1"/>
    <n v="23"/>
  </r>
  <r>
    <s v="Mill Pond, Gloucester, MA"/>
    <x v="17"/>
    <d v="2017-10-23T00:00:00"/>
    <x v="0"/>
    <x v="2"/>
    <x v="0"/>
    <x v="0"/>
    <n v="1.1000000000000001"/>
    <x v="2"/>
    <n v="17"/>
  </r>
  <r>
    <s v="Mill Pond, Gloucester, MA"/>
    <x v="17"/>
    <d v="2017-10-23T00:00:00"/>
    <x v="0"/>
    <x v="2"/>
    <x v="2"/>
    <x v="0"/>
    <n v="1.2"/>
    <x v="2"/>
    <n v="17"/>
  </r>
  <r>
    <s v="Mill Pond, Gloucester, MA"/>
    <x v="17"/>
    <d v="2017-10-23T00:00:00"/>
    <x v="0"/>
    <x v="2"/>
    <x v="2"/>
    <x v="1"/>
    <n v="2.2000000000000002"/>
    <x v="1"/>
    <n v="20"/>
  </r>
  <r>
    <s v="Mill Pond, Gloucester, MA"/>
    <x v="17"/>
    <d v="2017-10-23T00:00:00"/>
    <x v="0"/>
    <x v="2"/>
    <x v="2"/>
    <x v="1"/>
    <n v="2.2000000000000002"/>
    <x v="2"/>
    <n v="20"/>
  </r>
  <r>
    <s v="Mill Pond, Gloucester, MA"/>
    <x v="17"/>
    <d v="2017-10-23T00:00:00"/>
    <x v="0"/>
    <x v="2"/>
    <x v="2"/>
    <x v="2"/>
    <n v="3.2"/>
    <x v="1"/>
    <n v="27"/>
  </r>
  <r>
    <s v="Mill Pond, Gloucester, MA"/>
    <x v="17"/>
    <d v="2017-10-23T00:00:00"/>
    <x v="0"/>
    <x v="2"/>
    <x v="2"/>
    <x v="2"/>
    <n v="3.2"/>
    <x v="2"/>
    <n v="15"/>
  </r>
  <r>
    <s v="Mill Pond, Gloucester, MA"/>
    <x v="17"/>
    <d v="2017-11-01T00:00:00"/>
    <x v="0"/>
    <x v="2"/>
    <x v="1"/>
    <x v="0"/>
    <n v="1.05"/>
    <x v="0"/>
    <n v="30"/>
  </r>
  <r>
    <s v="Mill Pond, Gloucester, MA"/>
    <x v="17"/>
    <d v="2017-11-01T00:00:00"/>
    <x v="0"/>
    <x v="2"/>
    <x v="1"/>
    <x v="0"/>
    <n v="1.05"/>
    <x v="1"/>
    <n v="30"/>
  </r>
  <r>
    <s v="Mill Pond, Gloucester, MA"/>
    <x v="17"/>
    <d v="2017-11-01T00:00:00"/>
    <x v="0"/>
    <x v="2"/>
    <x v="1"/>
    <x v="0"/>
    <n v="1.05"/>
    <x v="2"/>
    <n v="30"/>
  </r>
  <r>
    <s v="Mill Pond, Gloucester, MA"/>
    <x v="17"/>
    <d v="2017-11-01T00:00:00"/>
    <x v="0"/>
    <x v="2"/>
    <x v="1"/>
    <x v="1"/>
    <n v="2.0499999999999998"/>
    <x v="0"/>
    <n v="34"/>
  </r>
  <r>
    <s v="Mill Pond, Gloucester, MA"/>
    <x v="17"/>
    <d v="2017-11-01T00:00:00"/>
    <x v="0"/>
    <x v="2"/>
    <x v="1"/>
    <x v="1"/>
    <n v="2.0499999999999998"/>
    <x v="1"/>
    <n v="24"/>
  </r>
  <r>
    <s v="Mill Pond, Gloucester, MA"/>
    <x v="17"/>
    <d v="2017-11-01T00:00:00"/>
    <x v="0"/>
    <x v="2"/>
    <x v="1"/>
    <x v="1"/>
    <n v="2.0499999999999998"/>
    <x v="2"/>
    <n v="17"/>
  </r>
  <r>
    <s v="Mill Pond, Gloucester, MA"/>
    <x v="17"/>
    <d v="2017-11-01T00:00:00"/>
    <x v="0"/>
    <x v="2"/>
    <x v="1"/>
    <x v="2"/>
    <n v="3.05"/>
    <x v="0"/>
    <n v="35"/>
  </r>
  <r>
    <s v="Mill Pond, Gloucester, MA"/>
    <x v="17"/>
    <d v="2017-11-01T00:00:00"/>
    <x v="0"/>
    <x v="2"/>
    <x v="1"/>
    <x v="2"/>
    <n v="3.05"/>
    <x v="1"/>
    <n v="25"/>
  </r>
  <r>
    <s v="Mill Pond, Gloucester, MA"/>
    <x v="17"/>
    <d v="2017-11-01T00:00:00"/>
    <x v="0"/>
    <x v="2"/>
    <x v="1"/>
    <x v="2"/>
    <n v="3.05"/>
    <x v="2"/>
    <n v="25"/>
  </r>
  <r>
    <s v="Mill Pond, Gloucester, MA"/>
    <x v="17"/>
    <d v="2017-11-01T00:00:00"/>
    <x v="0"/>
    <x v="2"/>
    <x v="0"/>
    <x v="0"/>
    <n v="1.1000000000000001"/>
    <x v="1"/>
    <n v="20"/>
  </r>
  <r>
    <s v="Mill Pond, Gloucester, MA"/>
    <x v="17"/>
    <d v="2017-11-01T00:00:00"/>
    <x v="0"/>
    <x v="2"/>
    <x v="0"/>
    <x v="0"/>
    <n v="1.1000000000000001"/>
    <x v="2"/>
    <n v="15"/>
  </r>
  <r>
    <s v="Mill Pond, Gloucester, MA"/>
    <x v="17"/>
    <d v="2017-11-01T00:00:00"/>
    <x v="0"/>
    <x v="2"/>
    <x v="0"/>
    <x v="1"/>
    <n v="2.1"/>
    <x v="0"/>
    <n v="29"/>
  </r>
  <r>
    <s v="Mill Pond, Gloucester, MA"/>
    <x v="17"/>
    <d v="2017-11-01T00:00:00"/>
    <x v="0"/>
    <x v="2"/>
    <x v="0"/>
    <x v="1"/>
    <n v="2.1"/>
    <x v="1"/>
    <n v="30"/>
  </r>
  <r>
    <s v="Mill Pond, Gloucester, MA"/>
    <x v="17"/>
    <d v="2017-11-01T00:00:00"/>
    <x v="0"/>
    <x v="2"/>
    <x v="0"/>
    <x v="1"/>
    <n v="2.1"/>
    <x v="2"/>
    <n v="27"/>
  </r>
  <r>
    <s v="Mill Pond, Gloucester, MA"/>
    <x v="17"/>
    <d v="2017-11-01T00:00:00"/>
    <x v="0"/>
    <x v="2"/>
    <x v="0"/>
    <x v="2"/>
    <n v="3.1"/>
    <x v="0"/>
    <n v="29"/>
  </r>
  <r>
    <s v="Mill Pond, Gloucester, MA"/>
    <x v="17"/>
    <d v="2017-11-01T00:00:00"/>
    <x v="0"/>
    <x v="2"/>
    <x v="0"/>
    <x v="2"/>
    <n v="3.1"/>
    <x v="1"/>
    <n v="28"/>
  </r>
  <r>
    <s v="Mill Pond, Gloucester, MA"/>
    <x v="17"/>
    <d v="2017-11-01T00:00:00"/>
    <x v="0"/>
    <x v="2"/>
    <x v="0"/>
    <x v="2"/>
    <n v="3.1"/>
    <x v="2"/>
    <n v="27"/>
  </r>
  <r>
    <s v="Mill Pond, Gloucester, MA"/>
    <x v="17"/>
    <d v="2017-11-01T00:00:00"/>
    <x v="0"/>
    <x v="2"/>
    <x v="2"/>
    <x v="0"/>
    <n v="1.2"/>
    <x v="0"/>
    <n v="25"/>
  </r>
  <r>
    <s v="Mill Pond, Gloucester, MA"/>
    <x v="17"/>
    <d v="2017-11-01T00:00:00"/>
    <x v="0"/>
    <x v="2"/>
    <x v="2"/>
    <x v="0"/>
    <n v="1.2"/>
    <x v="2"/>
    <n v="22"/>
  </r>
  <r>
    <s v="Mill Pond, Gloucester, MA"/>
    <x v="17"/>
    <d v="2017-11-01T00:00:00"/>
    <x v="0"/>
    <x v="2"/>
    <x v="2"/>
    <x v="1"/>
    <n v="2.2000000000000002"/>
    <x v="0"/>
    <n v="31"/>
  </r>
  <r>
    <s v="Mill Pond, Gloucester, MA"/>
    <x v="17"/>
    <d v="2017-11-01T00:00:00"/>
    <x v="0"/>
    <x v="2"/>
    <x v="2"/>
    <x v="1"/>
    <n v="2.2000000000000002"/>
    <x v="1"/>
    <n v="23"/>
  </r>
  <r>
    <s v="Mill Pond, Gloucester, MA"/>
    <x v="17"/>
    <d v="2017-11-01T00:00:00"/>
    <x v="0"/>
    <x v="2"/>
    <x v="2"/>
    <x v="1"/>
    <n v="2.2000000000000002"/>
    <x v="2"/>
    <n v="22"/>
  </r>
  <r>
    <s v="Mill Pond, Gloucester, MA"/>
    <x v="17"/>
    <d v="2017-11-01T00:00:00"/>
    <x v="0"/>
    <x v="2"/>
    <x v="2"/>
    <x v="2"/>
    <n v="3.2"/>
    <x v="0"/>
    <n v="35"/>
  </r>
  <r>
    <s v="Mill Pond, Gloucester, MA"/>
    <x v="17"/>
    <d v="2017-11-01T00:00:00"/>
    <x v="0"/>
    <x v="2"/>
    <x v="2"/>
    <x v="2"/>
    <n v="3.2"/>
    <x v="1"/>
    <n v="30"/>
  </r>
  <r>
    <s v="Mill Pond, Gloucester, MA"/>
    <x v="17"/>
    <d v="2017-11-01T00:00:00"/>
    <x v="0"/>
    <x v="2"/>
    <x v="2"/>
    <x v="2"/>
    <n v="3.2"/>
    <x v="2"/>
    <n v="25"/>
  </r>
  <r>
    <s v="Mill Pond, Gloucester, MA"/>
    <x v="18"/>
    <d v="2018-08-28T00:00:00"/>
    <x v="0"/>
    <x v="2"/>
    <x v="1"/>
    <x v="0"/>
    <n v="1.05"/>
    <x v="0"/>
    <n v="28"/>
  </r>
  <r>
    <s v="Mill Pond, Gloucester, MA"/>
    <x v="18"/>
    <d v="2018-08-28T00:00:00"/>
    <x v="0"/>
    <x v="2"/>
    <x v="1"/>
    <x v="0"/>
    <n v="1.05"/>
    <x v="1"/>
    <n v="27"/>
  </r>
  <r>
    <s v="Mill Pond, Gloucester, MA"/>
    <x v="18"/>
    <d v="2018-08-28T00:00:00"/>
    <x v="0"/>
    <x v="2"/>
    <x v="1"/>
    <x v="0"/>
    <n v="1.05"/>
    <x v="2"/>
    <n v="26"/>
  </r>
  <r>
    <s v="Mill Pond, Gloucester, MA"/>
    <x v="18"/>
    <d v="2018-08-28T00:00:00"/>
    <x v="0"/>
    <x v="2"/>
    <x v="1"/>
    <x v="1"/>
    <n v="2.0499999999999998"/>
    <x v="0"/>
    <n v="26"/>
  </r>
  <r>
    <s v="Mill Pond, Gloucester, MA"/>
    <x v="18"/>
    <d v="2018-08-28T00:00:00"/>
    <x v="0"/>
    <x v="2"/>
    <x v="1"/>
    <x v="1"/>
    <n v="2.0499999999999998"/>
    <x v="1"/>
    <n v="24"/>
  </r>
  <r>
    <s v="Mill Pond, Gloucester, MA"/>
    <x v="18"/>
    <d v="2018-08-28T00:00:00"/>
    <x v="0"/>
    <x v="2"/>
    <x v="1"/>
    <x v="1"/>
    <n v="2.0499999999999998"/>
    <x v="2"/>
    <n v="16"/>
  </r>
  <r>
    <s v="Mill Pond, Gloucester, MA"/>
    <x v="18"/>
    <d v="2018-08-28T00:00:00"/>
    <x v="0"/>
    <x v="2"/>
    <x v="1"/>
    <x v="2"/>
    <n v="3.05"/>
    <x v="0"/>
    <n v="28"/>
  </r>
  <r>
    <s v="Mill Pond, Gloucester, MA"/>
    <x v="18"/>
    <d v="2018-08-28T00:00:00"/>
    <x v="0"/>
    <x v="2"/>
    <x v="1"/>
    <x v="2"/>
    <n v="3.05"/>
    <x v="1"/>
    <n v="20"/>
  </r>
  <r>
    <s v="Mill Pond, Gloucester, MA"/>
    <x v="18"/>
    <d v="2018-08-28T00:00:00"/>
    <x v="0"/>
    <x v="2"/>
    <x v="1"/>
    <x v="2"/>
    <n v="3.05"/>
    <x v="2"/>
    <n v="19"/>
  </r>
  <r>
    <s v="Mill Pond, Gloucester, MA"/>
    <x v="18"/>
    <d v="2018-08-28T00:00:00"/>
    <x v="0"/>
    <x v="2"/>
    <x v="0"/>
    <x v="0"/>
    <n v="1.1000000000000001"/>
    <x v="1"/>
    <n v="12"/>
  </r>
  <r>
    <s v="Mill Pond, Gloucester, MA"/>
    <x v="18"/>
    <d v="2018-08-28T00:00:00"/>
    <x v="0"/>
    <x v="2"/>
    <x v="0"/>
    <x v="0"/>
    <n v="1.1000000000000001"/>
    <x v="2"/>
    <n v="10"/>
  </r>
  <r>
    <s v="Mill Pond, Gloucester, MA"/>
    <x v="18"/>
    <d v="2018-08-28T00:00:00"/>
    <x v="0"/>
    <x v="2"/>
    <x v="0"/>
    <x v="1"/>
    <n v="2.1"/>
    <x v="0"/>
    <n v="32"/>
  </r>
  <r>
    <s v="Mill Pond, Gloucester, MA"/>
    <x v="18"/>
    <d v="2018-08-28T00:00:00"/>
    <x v="0"/>
    <x v="2"/>
    <x v="0"/>
    <x v="1"/>
    <n v="2.1"/>
    <x v="1"/>
    <n v="24"/>
  </r>
  <r>
    <s v="Mill Pond, Gloucester, MA"/>
    <x v="18"/>
    <d v="2018-08-28T00:00:00"/>
    <x v="0"/>
    <x v="2"/>
    <x v="0"/>
    <x v="1"/>
    <n v="2.1"/>
    <x v="2"/>
    <n v="22"/>
  </r>
  <r>
    <s v="Mill Pond, Gloucester, MA"/>
    <x v="18"/>
    <d v="2018-08-28T00:00:00"/>
    <x v="0"/>
    <x v="2"/>
    <x v="0"/>
    <x v="2"/>
    <n v="3.1"/>
    <x v="0"/>
    <n v="20"/>
  </r>
  <r>
    <s v="Mill Pond, Gloucester, MA"/>
    <x v="18"/>
    <d v="2018-08-28T00:00:00"/>
    <x v="0"/>
    <x v="2"/>
    <x v="0"/>
    <x v="2"/>
    <n v="3.1"/>
    <x v="1"/>
    <n v="20"/>
  </r>
  <r>
    <s v="Mill Pond, Gloucester, MA"/>
    <x v="18"/>
    <d v="2018-08-28T00:00:00"/>
    <x v="0"/>
    <x v="2"/>
    <x v="0"/>
    <x v="2"/>
    <n v="3.1"/>
    <x v="2"/>
    <n v="23"/>
  </r>
  <r>
    <s v="Mill Pond, Gloucester, MA"/>
    <x v="18"/>
    <d v="2018-08-28T00:00:00"/>
    <x v="0"/>
    <x v="2"/>
    <x v="2"/>
    <x v="0"/>
    <n v="1.2"/>
    <x v="0"/>
    <n v="21"/>
  </r>
  <r>
    <s v="Mill Pond, Gloucester, MA"/>
    <x v="18"/>
    <d v="2018-08-28T00:00:00"/>
    <x v="0"/>
    <x v="2"/>
    <x v="2"/>
    <x v="0"/>
    <n v="1.2"/>
    <x v="1"/>
    <n v="16"/>
  </r>
  <r>
    <s v="Mill Pond, Gloucester, MA"/>
    <x v="18"/>
    <d v="2018-08-28T00:00:00"/>
    <x v="0"/>
    <x v="2"/>
    <x v="2"/>
    <x v="0"/>
    <n v="1.2"/>
    <x v="2"/>
    <n v="12"/>
  </r>
  <r>
    <s v="Mill Pond, Gloucester, MA"/>
    <x v="18"/>
    <d v="2018-08-28T00:00:00"/>
    <x v="0"/>
    <x v="2"/>
    <x v="2"/>
    <x v="1"/>
    <n v="2.2000000000000002"/>
    <x v="1"/>
    <n v="17"/>
  </r>
  <r>
    <s v="Mill Pond, Gloucester, MA"/>
    <x v="18"/>
    <d v="2018-08-28T00:00:00"/>
    <x v="0"/>
    <x v="2"/>
    <x v="2"/>
    <x v="1"/>
    <n v="2.2000000000000002"/>
    <x v="2"/>
    <n v="18"/>
  </r>
  <r>
    <s v="Mill Pond, Gloucester, MA"/>
    <x v="18"/>
    <d v="2018-08-28T00:00:00"/>
    <x v="0"/>
    <x v="2"/>
    <x v="2"/>
    <x v="2"/>
    <n v="3.2"/>
    <x v="1"/>
    <n v="22"/>
  </r>
  <r>
    <s v="Mill Pond, Gloucester, MA"/>
    <x v="18"/>
    <d v="2018-08-28T00:00:00"/>
    <x v="0"/>
    <x v="2"/>
    <x v="2"/>
    <x v="2"/>
    <n v="3.2"/>
    <x v="2"/>
    <n v="2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08">
  <r>
    <s v="Mill Pond, Gloucester, MA"/>
    <n v="1998"/>
    <d v="1998-09-02T00:00:00"/>
    <s v="Fall"/>
    <s v="Restricted"/>
    <s v="T1"/>
    <x v="0"/>
    <n v="1.1000000000000001"/>
    <x v="0"/>
    <n v="12"/>
    <m/>
  </r>
  <r>
    <s v="Mill Pond, Gloucester, MA"/>
    <n v="1998"/>
    <d v="1998-09-02T00:00:00"/>
    <s v="Fall"/>
    <s v="Restricted"/>
    <s v="T1"/>
    <x v="0"/>
    <n v="1.1000000000000001"/>
    <x v="1"/>
    <n v="23"/>
    <m/>
  </r>
  <r>
    <s v="Mill Pond, Gloucester, MA"/>
    <n v="1998"/>
    <d v="1998-09-02T00:00:00"/>
    <s v="Fall"/>
    <s v="Restricted"/>
    <s v="T1"/>
    <x v="0"/>
    <n v="1.1000000000000001"/>
    <x v="2"/>
    <n v="26"/>
    <m/>
  </r>
  <r>
    <s v="Mill Pond, Gloucester, MA"/>
    <n v="1998"/>
    <d v="1998-09-02T00:00:00"/>
    <s v="Fall"/>
    <s v="Restricted"/>
    <s v="T1"/>
    <x v="1"/>
    <n v="2.1"/>
    <x v="0"/>
    <n v="16"/>
    <m/>
  </r>
  <r>
    <s v="Mill Pond, Gloucester, MA"/>
    <n v="1998"/>
    <d v="1998-09-02T00:00:00"/>
    <s v="Fall"/>
    <s v="Restricted"/>
    <s v="T1"/>
    <x v="1"/>
    <n v="2.1"/>
    <x v="1"/>
    <n v="20"/>
    <m/>
  </r>
  <r>
    <s v="Mill Pond, Gloucester, MA"/>
    <n v="1998"/>
    <d v="1998-09-02T00:00:00"/>
    <s v="Fall"/>
    <s v="Restricted"/>
    <s v="T1"/>
    <x v="1"/>
    <n v="2.1"/>
    <x v="2"/>
    <n v="27"/>
    <m/>
  </r>
  <r>
    <s v="Mill Pond, Gloucester, MA"/>
    <n v="1998"/>
    <d v="1998-09-02T00:00:00"/>
    <s v="Fall"/>
    <s v="Restricted"/>
    <s v="T1"/>
    <x v="2"/>
    <n v="3.1"/>
    <x v="0"/>
    <n v="20"/>
    <m/>
  </r>
  <r>
    <s v="Mill Pond, Gloucester, MA"/>
    <n v="1998"/>
    <d v="1998-09-02T00:00:00"/>
    <s v="Fall"/>
    <s v="Restricted"/>
    <s v="T1"/>
    <x v="2"/>
    <n v="3.1"/>
    <x v="1"/>
    <n v="23"/>
    <m/>
  </r>
  <r>
    <s v="Mill Pond, Gloucester, MA"/>
    <n v="1998"/>
    <d v="1998-09-02T00:00:00"/>
    <s v="Fall"/>
    <s v="Restricted"/>
    <s v="T1"/>
    <x v="2"/>
    <n v="3.1"/>
    <x v="2"/>
    <n v="25"/>
    <m/>
  </r>
  <r>
    <s v="Mill Pond, Gloucester, MA"/>
    <n v="1998"/>
    <d v="1998-09-02T00:00:00"/>
    <s v="Fall"/>
    <s v="Restricted"/>
    <s v="T1"/>
    <x v="1"/>
    <n v="4.0999999999999996"/>
    <x v="0"/>
    <n v="11"/>
    <m/>
  </r>
  <r>
    <s v="Mill Pond, Gloucester, MA"/>
    <n v="1998"/>
    <d v="1998-09-02T00:00:00"/>
    <s v="Fall"/>
    <s v="Restricted"/>
    <s v="T1"/>
    <x v="1"/>
    <n v="4.0999999999999996"/>
    <x v="1"/>
    <n v="26"/>
    <m/>
  </r>
  <r>
    <s v="Mill Pond, Gloucester, MA"/>
    <n v="1998"/>
    <d v="1998-09-02T00:00:00"/>
    <s v="Fall"/>
    <s v="Restricted"/>
    <s v="T1"/>
    <x v="1"/>
    <n v="4.0999999999999996"/>
    <x v="2"/>
    <n v="30"/>
    <m/>
  </r>
  <r>
    <s v="Mill Pond, Gloucester, MA"/>
    <n v="1998"/>
    <d v="1998-09-02T00:00:00"/>
    <s v="Fall"/>
    <s v="Restricted"/>
    <s v="T1"/>
    <x v="2"/>
    <n v="7.1"/>
    <x v="0"/>
    <n v="10"/>
    <m/>
  </r>
  <r>
    <s v="Mill Pond, Gloucester, MA"/>
    <n v="1998"/>
    <d v="1998-09-02T00:00:00"/>
    <s v="Fall"/>
    <s v="Restricted"/>
    <s v="T1"/>
    <x v="2"/>
    <n v="7.1"/>
    <x v="1"/>
    <n v="14"/>
    <m/>
  </r>
  <r>
    <s v="Mill Pond, Gloucester, MA"/>
    <n v="1998"/>
    <d v="1998-09-02T00:00:00"/>
    <s v="Fall"/>
    <s v="Restricted"/>
    <s v="T1"/>
    <x v="2"/>
    <n v="7.1"/>
    <x v="2"/>
    <n v="16"/>
    <m/>
  </r>
  <r>
    <s v="Mill Pond, Gloucester, MA"/>
    <n v="1998"/>
    <d v="1998-10-16T00:00:00"/>
    <s v="Fall"/>
    <s v="Restricted"/>
    <s v="T1"/>
    <x v="0"/>
    <n v="1.1000000000000001"/>
    <x v="0"/>
    <n v="15"/>
    <m/>
  </r>
  <r>
    <s v="Mill Pond, Gloucester, MA"/>
    <n v="1998"/>
    <d v="1998-10-16T00:00:00"/>
    <s v="Fall"/>
    <s v="Restricted"/>
    <s v="T1"/>
    <x v="0"/>
    <n v="1.1000000000000001"/>
    <x v="1"/>
    <n v="20"/>
    <m/>
  </r>
  <r>
    <s v="Mill Pond, Gloucester, MA"/>
    <n v="1998"/>
    <d v="1998-10-16T00:00:00"/>
    <s v="Fall"/>
    <s v="Restricted"/>
    <s v="T1"/>
    <x v="0"/>
    <n v="1.1000000000000001"/>
    <x v="2"/>
    <n v="25"/>
    <m/>
  </r>
  <r>
    <s v="Mill Pond, Gloucester, MA"/>
    <n v="1998"/>
    <d v="1998-10-16T00:00:00"/>
    <s v="Fall"/>
    <s v="Restricted"/>
    <s v="T1"/>
    <x v="1"/>
    <n v="2.1"/>
    <x v="0"/>
    <n v="15"/>
    <m/>
  </r>
  <r>
    <s v="Mill Pond, Gloucester, MA"/>
    <n v="1998"/>
    <d v="1998-10-16T00:00:00"/>
    <s v="Fall"/>
    <s v="Restricted"/>
    <s v="T1"/>
    <x v="1"/>
    <n v="2.1"/>
    <x v="1"/>
    <n v="21"/>
    <m/>
  </r>
  <r>
    <s v="Mill Pond, Gloucester, MA"/>
    <n v="1998"/>
    <d v="1998-10-16T00:00:00"/>
    <s v="Fall"/>
    <s v="Restricted"/>
    <s v="T1"/>
    <x v="1"/>
    <n v="2.1"/>
    <x v="2"/>
    <n v="27"/>
    <m/>
  </r>
  <r>
    <s v="Mill Pond, Gloucester, MA"/>
    <n v="1998"/>
    <d v="1998-10-16T00:00:00"/>
    <s v="Fall"/>
    <s v="Restricted"/>
    <s v="T1"/>
    <x v="2"/>
    <n v="3.1"/>
    <x v="0"/>
    <n v="16"/>
    <m/>
  </r>
  <r>
    <s v="Mill Pond, Gloucester, MA"/>
    <n v="1998"/>
    <d v="1998-10-16T00:00:00"/>
    <s v="Fall"/>
    <s v="Restricted"/>
    <s v="T1"/>
    <x v="2"/>
    <n v="3.1"/>
    <x v="1"/>
    <n v="21"/>
    <m/>
  </r>
  <r>
    <s v="Mill Pond, Gloucester, MA"/>
    <n v="1998"/>
    <d v="1998-10-16T00:00:00"/>
    <s v="Fall"/>
    <s v="Restricted"/>
    <s v="T1"/>
    <x v="2"/>
    <n v="3.1"/>
    <x v="2"/>
    <n v="27"/>
    <m/>
  </r>
  <r>
    <s v="Mill Pond, Gloucester, MA"/>
    <n v="1998"/>
    <d v="1998-10-16T00:00:00"/>
    <s v="Fall"/>
    <s v="Restricted"/>
    <s v="T1"/>
    <x v="1"/>
    <n v="4.0999999999999996"/>
    <x v="0"/>
    <n v="20"/>
    <m/>
  </r>
  <r>
    <s v="Mill Pond, Gloucester, MA"/>
    <n v="1998"/>
    <d v="1998-10-16T00:00:00"/>
    <s v="Fall"/>
    <s v="Restricted"/>
    <s v="T1"/>
    <x v="1"/>
    <n v="4.0999999999999996"/>
    <x v="1"/>
    <n v="25"/>
    <m/>
  </r>
  <r>
    <s v="Mill Pond, Gloucester, MA"/>
    <n v="1998"/>
    <d v="1998-10-16T00:00:00"/>
    <s v="Fall"/>
    <s v="Restricted"/>
    <s v="T1"/>
    <x v="1"/>
    <n v="4.0999999999999996"/>
    <x v="2"/>
    <n v="27"/>
    <m/>
  </r>
  <r>
    <s v="Mill Pond, Gloucester, MA"/>
    <n v="1998"/>
    <d v="1998-10-16T00:00:00"/>
    <s v="Fall"/>
    <s v="Restricted"/>
    <s v="T1"/>
    <x v="2"/>
    <n v="7.1"/>
    <x v="0"/>
    <n v="15"/>
    <m/>
  </r>
  <r>
    <s v="Mill Pond, Gloucester, MA"/>
    <n v="1998"/>
    <d v="1998-10-16T00:00:00"/>
    <s v="Fall"/>
    <s v="Restricted"/>
    <s v="T1"/>
    <x v="2"/>
    <n v="7.1"/>
    <x v="1"/>
    <n v="15"/>
    <m/>
  </r>
  <r>
    <s v="Mill Pond, Gloucester, MA"/>
    <n v="1998"/>
    <d v="1998-10-16T00:00:00"/>
    <s v="Fall"/>
    <s v="Restricted"/>
    <s v="T1"/>
    <x v="2"/>
    <n v="7.1"/>
    <x v="2"/>
    <n v="15"/>
    <m/>
  </r>
  <r>
    <s v="Mill Pond, Gloucester, MA"/>
    <n v="1998"/>
    <d v="1998-10-29T00:00:00"/>
    <s v="Fall"/>
    <s v="Restricted"/>
    <s v="T1"/>
    <x v="0"/>
    <n v="1.1000000000000001"/>
    <x v="0"/>
    <n v="17"/>
    <m/>
  </r>
  <r>
    <s v="Mill Pond, Gloucester, MA"/>
    <n v="1998"/>
    <d v="1998-10-29T00:00:00"/>
    <s v="Fall"/>
    <s v="Restricted"/>
    <s v="T1"/>
    <x v="0"/>
    <n v="1.1000000000000001"/>
    <x v="1"/>
    <n v="22"/>
    <m/>
  </r>
  <r>
    <s v="Mill Pond, Gloucester, MA"/>
    <n v="1998"/>
    <d v="1998-10-29T00:00:00"/>
    <s v="Fall"/>
    <s v="Restricted"/>
    <s v="T1"/>
    <x v="0"/>
    <n v="1.1000000000000001"/>
    <x v="2"/>
    <n v="29"/>
    <m/>
  </r>
  <r>
    <s v="Mill Pond, Gloucester, MA"/>
    <n v="1998"/>
    <d v="1998-10-29T00:00:00"/>
    <s v="Fall"/>
    <s v="Restricted"/>
    <s v="T1"/>
    <x v="1"/>
    <n v="2.1"/>
    <x v="0"/>
    <n v="17"/>
    <m/>
  </r>
  <r>
    <s v="Mill Pond, Gloucester, MA"/>
    <n v="1998"/>
    <d v="1998-10-29T00:00:00"/>
    <s v="Fall"/>
    <s v="Restricted"/>
    <s v="T1"/>
    <x v="1"/>
    <n v="2.1"/>
    <x v="1"/>
    <n v="21"/>
    <m/>
  </r>
  <r>
    <s v="Mill Pond, Gloucester, MA"/>
    <n v="1998"/>
    <d v="1998-10-29T00:00:00"/>
    <s v="Fall"/>
    <s v="Restricted"/>
    <s v="T1"/>
    <x v="1"/>
    <n v="2.1"/>
    <x v="2"/>
    <n v="29"/>
    <m/>
  </r>
  <r>
    <s v="Mill Pond, Gloucester, MA"/>
    <n v="1998"/>
    <d v="1998-10-29T00:00:00"/>
    <s v="Fall"/>
    <s v="Restricted"/>
    <s v="T1"/>
    <x v="2"/>
    <n v="3.1"/>
    <x v="0"/>
    <n v="17"/>
    <m/>
  </r>
  <r>
    <s v="Mill Pond, Gloucester, MA"/>
    <n v="1998"/>
    <d v="1998-10-29T00:00:00"/>
    <s v="Fall"/>
    <s v="Restricted"/>
    <s v="T1"/>
    <x v="2"/>
    <n v="3.1"/>
    <x v="1"/>
    <n v="25"/>
    <m/>
  </r>
  <r>
    <s v="Mill Pond, Gloucester, MA"/>
    <n v="1998"/>
    <d v="1998-10-29T00:00:00"/>
    <s v="Fall"/>
    <s v="Restricted"/>
    <s v="T1"/>
    <x v="2"/>
    <n v="3.1"/>
    <x v="2"/>
    <n v="26"/>
    <m/>
  </r>
  <r>
    <s v="Mill Pond, Gloucester, MA"/>
    <n v="1998"/>
    <d v="1998-10-29T00:00:00"/>
    <s v="Fall"/>
    <s v="Restricted"/>
    <s v="T1"/>
    <x v="1"/>
    <n v="4.0999999999999996"/>
    <x v="0"/>
    <n v="21"/>
    <m/>
  </r>
  <r>
    <s v="Mill Pond, Gloucester, MA"/>
    <n v="1998"/>
    <d v="1998-10-29T00:00:00"/>
    <s v="Fall"/>
    <s v="Restricted"/>
    <s v="T1"/>
    <x v="1"/>
    <n v="4.0999999999999996"/>
    <x v="1"/>
    <n v="28"/>
    <m/>
  </r>
  <r>
    <s v="Mill Pond, Gloucester, MA"/>
    <n v="1998"/>
    <d v="1998-10-29T00:00:00"/>
    <s v="Fall"/>
    <s v="Restricted"/>
    <s v="T1"/>
    <x v="1"/>
    <n v="4.0999999999999996"/>
    <x v="2"/>
    <n v="30"/>
    <m/>
  </r>
  <r>
    <s v="Mill Pond, Gloucester, MA"/>
    <n v="1998"/>
    <d v="1998-10-29T00:00:00"/>
    <s v="Fall"/>
    <s v="Restricted"/>
    <s v="T1"/>
    <x v="2"/>
    <n v="7.1"/>
    <x v="0"/>
    <n v="23"/>
    <m/>
  </r>
  <r>
    <s v="Mill Pond, Gloucester, MA"/>
    <n v="1998"/>
    <d v="1998-10-29T00:00:00"/>
    <s v="Fall"/>
    <s v="Restricted"/>
    <s v="T1"/>
    <x v="2"/>
    <n v="7.1"/>
    <x v="1"/>
    <n v="20"/>
    <m/>
  </r>
  <r>
    <s v="Mill Pond, Gloucester, MA"/>
    <n v="1998"/>
    <d v="1998-10-29T00:00:00"/>
    <s v="Fall"/>
    <s v="Restricted"/>
    <s v="T1"/>
    <x v="2"/>
    <n v="7.1"/>
    <x v="2"/>
    <n v="20"/>
    <m/>
  </r>
  <r>
    <s v="Mill Pond, Gloucester, MA"/>
    <n v="1999"/>
    <d v="1999-06-11T00:00:00"/>
    <s v="Spring"/>
    <s v="Restricted"/>
    <s v="T1"/>
    <x v="0"/>
    <n v="1.1000000000000001"/>
    <x v="1"/>
    <n v="21"/>
    <m/>
  </r>
  <r>
    <s v="Mill Pond, Gloucester, MA"/>
    <n v="1999"/>
    <d v="1999-06-11T00:00:00"/>
    <s v="Spring"/>
    <s v="Restricted"/>
    <s v="T1"/>
    <x v="0"/>
    <n v="1.1000000000000001"/>
    <x v="2"/>
    <n v="34"/>
    <m/>
  </r>
  <r>
    <s v="Mill Pond, Gloucester, MA"/>
    <n v="1999"/>
    <d v="1999-06-11T00:00:00"/>
    <s v="Spring"/>
    <s v="Restricted"/>
    <s v="T1"/>
    <x v="1"/>
    <n v="2.1"/>
    <x v="1"/>
    <n v="25"/>
    <m/>
  </r>
  <r>
    <s v="Mill Pond, Gloucester, MA"/>
    <n v="1999"/>
    <d v="1999-06-11T00:00:00"/>
    <s v="Spring"/>
    <s v="Restricted"/>
    <s v="T1"/>
    <x v="1"/>
    <n v="2.1"/>
    <x v="2"/>
    <n v="26"/>
    <m/>
  </r>
  <r>
    <s v="Mill Pond, Gloucester, MA"/>
    <n v="1999"/>
    <d v="1999-06-11T00:00:00"/>
    <s v="Spring"/>
    <s v="Restricted"/>
    <s v="T1"/>
    <x v="2"/>
    <n v="3.1"/>
    <x v="2"/>
    <n v="28"/>
    <m/>
  </r>
  <r>
    <s v="Mill Pond, Gloucester, MA"/>
    <n v="1999"/>
    <d v="1999-06-11T00:00:00"/>
    <s v="Spring"/>
    <s v="Restricted"/>
    <s v="T1"/>
    <x v="1"/>
    <n v="4.0999999999999996"/>
    <x v="0"/>
    <n v="15"/>
    <m/>
  </r>
  <r>
    <s v="Mill Pond, Gloucester, MA"/>
    <n v="1999"/>
    <d v="1999-06-11T00:00:00"/>
    <s v="Spring"/>
    <s v="Restricted"/>
    <s v="T1"/>
    <x v="1"/>
    <n v="4.0999999999999996"/>
    <x v="1"/>
    <n v="25"/>
    <m/>
  </r>
  <r>
    <s v="Mill Pond, Gloucester, MA"/>
    <n v="1999"/>
    <d v="1999-06-11T00:00:00"/>
    <s v="Spring"/>
    <s v="Restricted"/>
    <s v="T1"/>
    <x v="1"/>
    <n v="4.0999999999999996"/>
    <x v="2"/>
    <n v="27"/>
    <m/>
  </r>
  <r>
    <s v="Mill Pond, Gloucester, MA"/>
    <n v="1999"/>
    <d v="1999-06-11T00:00:00"/>
    <s v="Spring"/>
    <s v="Restricted"/>
    <s v="T1"/>
    <x v="2"/>
    <n v="7.1"/>
    <x v="0"/>
    <n v="12"/>
    <m/>
  </r>
  <r>
    <s v="Mill Pond, Gloucester, MA"/>
    <n v="1999"/>
    <d v="1999-06-11T00:00:00"/>
    <s v="Spring"/>
    <s v="Restricted"/>
    <s v="T1"/>
    <x v="2"/>
    <n v="7.1"/>
    <x v="1"/>
    <n v="15"/>
    <m/>
  </r>
  <r>
    <s v="Mill Pond, Gloucester, MA"/>
    <n v="1999"/>
    <d v="1999-06-11T00:00:00"/>
    <s v="Spring"/>
    <s v="Restricted"/>
    <s v="T1"/>
    <x v="2"/>
    <n v="7.1"/>
    <x v="2"/>
    <n v="15"/>
    <m/>
  </r>
  <r>
    <s v="Mill Pond, Gloucester, MA"/>
    <n v="1999"/>
    <d v="1999-11-10T00:00:00"/>
    <s v="Fall"/>
    <s v="Restricted"/>
    <s v="T1"/>
    <x v="0"/>
    <n v="1.1000000000000001"/>
    <x v="0"/>
    <n v="10"/>
    <m/>
  </r>
  <r>
    <s v="Mill Pond, Gloucester, MA"/>
    <n v="1999"/>
    <d v="1999-11-10T00:00:00"/>
    <s v="Fall"/>
    <s v="Restricted"/>
    <s v="T1"/>
    <x v="0"/>
    <n v="1.1000000000000001"/>
    <x v="2"/>
    <n v="20"/>
    <s v="medium=dry"/>
  </r>
  <r>
    <s v="Mill Pond, Gloucester, MA"/>
    <n v="1999"/>
    <d v="1999-11-10T00:00:00"/>
    <s v="Fall"/>
    <s v="Restricted"/>
    <s v="T1"/>
    <x v="1"/>
    <n v="2.1"/>
    <x v="0"/>
    <n v="18"/>
    <m/>
  </r>
  <r>
    <s v="Mill Pond, Gloucester, MA"/>
    <n v="1999"/>
    <d v="1999-11-10T00:00:00"/>
    <s v="Fall"/>
    <s v="Restricted"/>
    <s v="T1"/>
    <x v="1"/>
    <n v="2.1"/>
    <x v="1"/>
    <n v="23"/>
    <s v="deep=muddy"/>
  </r>
  <r>
    <s v="Mill Pond, Gloucester, MA"/>
    <n v="1999"/>
    <d v="1999-11-10T00:00:00"/>
    <s v="Fall"/>
    <s v="Restricted"/>
    <s v="T1"/>
    <x v="2"/>
    <n v="3.1"/>
    <x v="0"/>
    <n v="26"/>
    <m/>
  </r>
  <r>
    <s v="Mill Pond, Gloucester, MA"/>
    <n v="1999"/>
    <d v="1999-11-10T00:00:00"/>
    <s v="Fall"/>
    <s v="Restricted"/>
    <s v="T1"/>
    <x v="2"/>
    <n v="3.1"/>
    <x v="1"/>
    <n v="30"/>
    <m/>
  </r>
  <r>
    <s v="Mill Pond, Gloucester, MA"/>
    <n v="1999"/>
    <d v="1999-11-10T00:00:00"/>
    <s v="Fall"/>
    <s v="Restricted"/>
    <s v="T1"/>
    <x v="2"/>
    <n v="3.1"/>
    <x v="2"/>
    <n v="29"/>
    <m/>
  </r>
  <r>
    <s v="Mill Pond, Gloucester, MA"/>
    <n v="1999"/>
    <d v="1999-11-10T00:00:00"/>
    <s v="Fall"/>
    <s v="Restricted"/>
    <s v="T1"/>
    <x v="1"/>
    <n v="4.0999999999999996"/>
    <x v="0"/>
    <n v="11"/>
    <m/>
  </r>
  <r>
    <s v="Mill Pond, Gloucester, MA"/>
    <n v="1999"/>
    <d v="1999-11-10T00:00:00"/>
    <s v="Fall"/>
    <s v="Restricted"/>
    <s v="T1"/>
    <x v="1"/>
    <n v="4.0999999999999996"/>
    <x v="1"/>
    <n v="24"/>
    <m/>
  </r>
  <r>
    <s v="Mill Pond, Gloucester, MA"/>
    <n v="1999"/>
    <d v="1999-11-10T00:00:00"/>
    <s v="Fall"/>
    <s v="Restricted"/>
    <s v="T1"/>
    <x v="1"/>
    <n v="4.0999999999999996"/>
    <x v="2"/>
    <n v="29"/>
    <m/>
  </r>
  <r>
    <s v="Mill Pond, Gloucester, MA"/>
    <n v="1999"/>
    <d v="1999-11-10T00:00:00"/>
    <s v="Fall"/>
    <s v="Restricted"/>
    <s v="T1"/>
    <x v="2"/>
    <n v="7.1"/>
    <x v="0"/>
    <n v="16"/>
    <m/>
  </r>
  <r>
    <s v="Mill Pond, Gloucester, MA"/>
    <n v="1999"/>
    <d v="1999-11-10T00:00:00"/>
    <s v="Fall"/>
    <s v="Restricted"/>
    <s v="T1"/>
    <x v="2"/>
    <n v="7.1"/>
    <x v="1"/>
    <n v="21"/>
    <m/>
  </r>
  <r>
    <s v="Mill Pond, Gloucester, MA"/>
    <n v="1999"/>
    <d v="1999-11-10T00:00:00"/>
    <s v="Fall"/>
    <s v="Restricted"/>
    <s v="T1"/>
    <x v="2"/>
    <n v="7.1"/>
    <x v="2"/>
    <n v="21"/>
    <m/>
  </r>
  <r>
    <s v="Mill Pond, Gloucester, MA"/>
    <n v="2000"/>
    <d v="2000-05-01T00:00:00"/>
    <s v="Spring"/>
    <s v="Restricted"/>
    <s v="T1"/>
    <x v="0"/>
    <n v="1.1000000000000001"/>
    <x v="0"/>
    <n v="3"/>
    <m/>
  </r>
  <r>
    <s v="Mill Pond, Gloucester, MA"/>
    <n v="2000"/>
    <d v="2000-05-01T00:00:00"/>
    <s v="Spring"/>
    <s v="Restricted"/>
    <s v="T1"/>
    <x v="0"/>
    <n v="1.1000000000000001"/>
    <x v="0"/>
    <n v="5"/>
    <m/>
  </r>
  <r>
    <s v="Mill Pond, Gloucester, MA"/>
    <n v="2000"/>
    <d v="2000-05-01T00:00:00"/>
    <s v="Spring"/>
    <s v="Restricted"/>
    <s v="T1"/>
    <x v="0"/>
    <n v="1.1000000000000001"/>
    <x v="1"/>
    <n v="5"/>
    <m/>
  </r>
  <r>
    <s v="Mill Pond, Gloucester, MA"/>
    <n v="2000"/>
    <d v="2000-05-01T00:00:00"/>
    <s v="Spring"/>
    <s v="Restricted"/>
    <s v="T1"/>
    <x v="0"/>
    <n v="1.1000000000000001"/>
    <x v="1"/>
    <n v="23"/>
    <m/>
  </r>
  <r>
    <s v="Mill Pond, Gloucester, MA"/>
    <n v="2000"/>
    <d v="2000-05-01T00:00:00"/>
    <s v="Spring"/>
    <s v="Restricted"/>
    <s v="T1"/>
    <x v="0"/>
    <n v="1.1000000000000001"/>
    <x v="2"/>
    <n v="23"/>
    <m/>
  </r>
  <r>
    <s v="Mill Pond, Gloucester, MA"/>
    <n v="2000"/>
    <d v="2000-05-01T00:00:00"/>
    <s v="Spring"/>
    <s v="Restricted"/>
    <s v="T1"/>
    <x v="0"/>
    <n v="1.1000000000000001"/>
    <x v="2"/>
    <n v="25"/>
    <m/>
  </r>
  <r>
    <s v="Mill Pond, Gloucester, MA"/>
    <n v="2000"/>
    <d v="2000-05-01T00:00:00"/>
    <s v="Spring"/>
    <s v="Restricted"/>
    <s v="T1"/>
    <x v="1"/>
    <n v="2.1"/>
    <x v="0"/>
    <n v="5"/>
    <m/>
  </r>
  <r>
    <s v="Mill Pond, Gloucester, MA"/>
    <n v="2000"/>
    <d v="2000-05-01T00:00:00"/>
    <s v="Spring"/>
    <s v="Restricted"/>
    <s v="T1"/>
    <x v="1"/>
    <n v="2.1"/>
    <x v="0"/>
    <n v="4"/>
    <m/>
  </r>
  <r>
    <s v="Mill Pond, Gloucester, MA"/>
    <n v="2000"/>
    <d v="2000-05-01T00:00:00"/>
    <s v="Spring"/>
    <s v="Restricted"/>
    <s v="T1"/>
    <x v="1"/>
    <n v="2.1"/>
    <x v="1"/>
    <n v="5"/>
    <m/>
  </r>
  <r>
    <s v="Mill Pond, Gloucester, MA"/>
    <n v="2000"/>
    <d v="2000-05-01T00:00:00"/>
    <s v="Spring"/>
    <s v="Restricted"/>
    <s v="T1"/>
    <x v="1"/>
    <n v="2.1"/>
    <x v="1"/>
    <n v="24"/>
    <m/>
  </r>
  <r>
    <s v="Mill Pond, Gloucester, MA"/>
    <n v="2000"/>
    <d v="2000-05-01T00:00:00"/>
    <s v="Spring"/>
    <s v="Restricted"/>
    <s v="T1"/>
    <x v="1"/>
    <n v="2.1"/>
    <x v="2"/>
    <n v="30"/>
    <m/>
  </r>
  <r>
    <s v="Mill Pond, Gloucester, MA"/>
    <n v="2000"/>
    <d v="2000-05-01T00:00:00"/>
    <s v="Spring"/>
    <s v="Restricted"/>
    <s v="T1"/>
    <x v="1"/>
    <n v="2.1"/>
    <x v="2"/>
    <n v="27"/>
    <m/>
  </r>
  <r>
    <s v="Mill Pond, Gloucester, MA"/>
    <n v="2000"/>
    <d v="2000-05-01T00:00:00"/>
    <s v="Spring"/>
    <s v="Restricted"/>
    <s v="T1"/>
    <x v="2"/>
    <n v="3.1"/>
    <x v="0"/>
    <n v="10"/>
    <m/>
  </r>
  <r>
    <s v="Mill Pond, Gloucester, MA"/>
    <n v="2000"/>
    <d v="2000-05-01T00:00:00"/>
    <s v="Spring"/>
    <s v="Restricted"/>
    <s v="T1"/>
    <x v="2"/>
    <n v="3.1"/>
    <x v="0"/>
    <n v="23"/>
    <m/>
  </r>
  <r>
    <s v="Mill Pond, Gloucester, MA"/>
    <n v="2000"/>
    <d v="2000-05-01T00:00:00"/>
    <s v="Spring"/>
    <s v="Restricted"/>
    <s v="T1"/>
    <x v="2"/>
    <n v="3.1"/>
    <x v="1"/>
    <n v="20"/>
    <m/>
  </r>
  <r>
    <s v="Mill Pond, Gloucester, MA"/>
    <n v="2000"/>
    <d v="2000-05-01T00:00:00"/>
    <s v="Spring"/>
    <s v="Restricted"/>
    <s v="T1"/>
    <x v="2"/>
    <n v="3.1"/>
    <x v="1"/>
    <n v="28"/>
    <m/>
  </r>
  <r>
    <s v="Mill Pond, Gloucester, MA"/>
    <n v="2000"/>
    <d v="2000-05-01T00:00:00"/>
    <s v="Spring"/>
    <s v="Restricted"/>
    <s v="T1"/>
    <x v="2"/>
    <n v="3.1"/>
    <x v="2"/>
    <n v="23"/>
    <m/>
  </r>
  <r>
    <s v="Mill Pond, Gloucester, MA"/>
    <n v="2000"/>
    <d v="2000-05-01T00:00:00"/>
    <s v="Spring"/>
    <s v="Restricted"/>
    <s v="T1"/>
    <x v="2"/>
    <n v="3.1"/>
    <x v="2"/>
    <n v="27"/>
    <m/>
  </r>
  <r>
    <s v="Mill Pond, Gloucester, MA"/>
    <n v="2000"/>
    <d v="2000-05-01T00:00:00"/>
    <s v="Spring"/>
    <s v="Restricted"/>
    <s v="T1"/>
    <x v="1"/>
    <n v="4.0999999999999996"/>
    <x v="0"/>
    <n v="10"/>
    <m/>
  </r>
  <r>
    <s v="Mill Pond, Gloucester, MA"/>
    <n v="2000"/>
    <d v="2000-05-01T00:00:00"/>
    <s v="Spring"/>
    <s v="Restricted"/>
    <s v="T1"/>
    <x v="1"/>
    <n v="4.0999999999999996"/>
    <x v="0"/>
    <n v="5"/>
    <m/>
  </r>
  <r>
    <s v="Mill Pond, Gloucester, MA"/>
    <n v="2000"/>
    <d v="2000-05-01T00:00:00"/>
    <s v="Spring"/>
    <s v="Restricted"/>
    <s v="T1"/>
    <x v="1"/>
    <n v="4.0999999999999996"/>
    <x v="1"/>
    <n v="20"/>
    <m/>
  </r>
  <r>
    <s v="Mill Pond, Gloucester, MA"/>
    <n v="2000"/>
    <d v="2000-05-01T00:00:00"/>
    <s v="Spring"/>
    <s v="Restricted"/>
    <s v="T1"/>
    <x v="1"/>
    <n v="4.0999999999999996"/>
    <x v="1"/>
    <n v="24"/>
    <m/>
  </r>
  <r>
    <s v="Mill Pond, Gloucester, MA"/>
    <n v="2000"/>
    <d v="2000-05-01T00:00:00"/>
    <s v="Spring"/>
    <s v="Restricted"/>
    <s v="T1"/>
    <x v="1"/>
    <n v="4.0999999999999996"/>
    <x v="2"/>
    <n v="23"/>
    <m/>
  </r>
  <r>
    <s v="Mill Pond, Gloucester, MA"/>
    <n v="2000"/>
    <d v="2000-05-01T00:00:00"/>
    <s v="Spring"/>
    <s v="Restricted"/>
    <s v="T1"/>
    <x v="1"/>
    <n v="4.0999999999999996"/>
    <x v="2"/>
    <n v="23"/>
    <m/>
  </r>
  <r>
    <s v="Mill Pond, Gloucester, MA"/>
    <n v="2000"/>
    <d v="2000-05-01T00:00:00"/>
    <s v="Spring"/>
    <s v="Restricted"/>
    <s v="T1"/>
    <x v="2"/>
    <n v="7.1"/>
    <x v="0"/>
    <n v="10"/>
    <m/>
  </r>
  <r>
    <s v="Mill Pond, Gloucester, MA"/>
    <n v="2000"/>
    <d v="2000-05-01T00:00:00"/>
    <s v="Spring"/>
    <s v="Restricted"/>
    <s v="T1"/>
    <x v="2"/>
    <n v="7.1"/>
    <x v="0"/>
    <n v="9"/>
    <m/>
  </r>
  <r>
    <s v="Mill Pond, Gloucester, MA"/>
    <n v="2000"/>
    <d v="2000-05-01T00:00:00"/>
    <s v="Spring"/>
    <s v="Restricted"/>
    <s v="T1"/>
    <x v="2"/>
    <n v="7.1"/>
    <x v="2"/>
    <n v="20"/>
    <m/>
  </r>
  <r>
    <s v="Mill Pond, Gloucester, MA"/>
    <n v="2000"/>
    <d v="2000-05-01T00:00:00"/>
    <s v="Spring"/>
    <s v="Restricted"/>
    <s v="T1"/>
    <x v="2"/>
    <n v="7.1"/>
    <x v="2"/>
    <n v="16"/>
    <m/>
  </r>
  <r>
    <s v="Mill Pond, Gloucester, MA"/>
    <n v="2000"/>
    <d v="2000-05-03T00:00:00"/>
    <s v="Spring"/>
    <s v="Restricted"/>
    <s v="T1"/>
    <x v="0"/>
    <n v="1.1000000000000001"/>
    <x v="0"/>
    <n v="4"/>
    <m/>
  </r>
  <r>
    <s v="Mill Pond, Gloucester, MA"/>
    <n v="2000"/>
    <d v="2000-05-03T00:00:00"/>
    <s v="Spring"/>
    <s v="Restricted"/>
    <s v="T1"/>
    <x v="0"/>
    <n v="1.1000000000000001"/>
    <x v="1"/>
    <n v="5"/>
    <m/>
  </r>
  <r>
    <s v="Mill Pond, Gloucester, MA"/>
    <n v="2000"/>
    <d v="2000-05-03T00:00:00"/>
    <s v="Spring"/>
    <s v="Restricted"/>
    <s v="T1"/>
    <x v="0"/>
    <n v="1.1000000000000001"/>
    <x v="2"/>
    <n v="19"/>
    <m/>
  </r>
  <r>
    <s v="Mill Pond, Gloucester, MA"/>
    <n v="2000"/>
    <d v="2000-05-03T00:00:00"/>
    <s v="Spring"/>
    <s v="Restricted"/>
    <s v="T1"/>
    <x v="1"/>
    <n v="2.1"/>
    <x v="0"/>
    <n v="10"/>
    <m/>
  </r>
  <r>
    <s v="Mill Pond, Gloucester, MA"/>
    <n v="2000"/>
    <d v="2000-05-03T00:00:00"/>
    <s v="Spring"/>
    <s v="Restricted"/>
    <s v="T1"/>
    <x v="1"/>
    <n v="2.1"/>
    <x v="1"/>
    <n v="24"/>
    <m/>
  </r>
  <r>
    <s v="Mill Pond, Gloucester, MA"/>
    <n v="2000"/>
    <d v="2000-05-03T00:00:00"/>
    <s v="Spring"/>
    <s v="Restricted"/>
    <s v="T1"/>
    <x v="1"/>
    <n v="2.1"/>
    <x v="2"/>
    <n v="29"/>
    <m/>
  </r>
  <r>
    <s v="Mill Pond, Gloucester, MA"/>
    <n v="2000"/>
    <d v="2000-05-03T00:00:00"/>
    <s v="Spring"/>
    <s v="Restricted"/>
    <s v="T1"/>
    <x v="2"/>
    <n v="3.1"/>
    <x v="0"/>
    <n v="11"/>
    <m/>
  </r>
  <r>
    <s v="Mill Pond, Gloucester, MA"/>
    <n v="2000"/>
    <d v="2000-05-03T00:00:00"/>
    <s v="Spring"/>
    <s v="Restricted"/>
    <s v="T1"/>
    <x v="2"/>
    <n v="3.1"/>
    <x v="1"/>
    <n v="25"/>
    <m/>
  </r>
  <r>
    <s v="Mill Pond, Gloucester, MA"/>
    <n v="2000"/>
    <d v="2000-05-03T00:00:00"/>
    <s v="Spring"/>
    <s v="Restricted"/>
    <s v="T1"/>
    <x v="2"/>
    <n v="3.1"/>
    <x v="2"/>
    <n v="30"/>
    <m/>
  </r>
  <r>
    <s v="Mill Pond, Gloucester, MA"/>
    <n v="2000"/>
    <d v="2000-05-03T00:00:00"/>
    <s v="Spring"/>
    <s v="Restricted"/>
    <s v="T1"/>
    <x v="1"/>
    <n v="4.0999999999999996"/>
    <x v="0"/>
    <n v="7"/>
    <m/>
  </r>
  <r>
    <s v="Mill Pond, Gloucester, MA"/>
    <n v="2000"/>
    <d v="2000-05-03T00:00:00"/>
    <s v="Spring"/>
    <s v="Restricted"/>
    <s v="T1"/>
    <x v="1"/>
    <n v="4.0999999999999996"/>
    <x v="2"/>
    <n v="26"/>
    <m/>
  </r>
  <r>
    <s v="Mill Pond, Gloucester, MA"/>
    <n v="2000"/>
    <d v="2000-05-03T00:00:00"/>
    <s v="Spring"/>
    <s v="Restricted"/>
    <s v="T1"/>
    <x v="2"/>
    <n v="7.1"/>
    <x v="0"/>
    <n v="10"/>
    <m/>
  </r>
  <r>
    <s v="Mill Pond, Gloucester, MA"/>
    <n v="2000"/>
    <d v="2000-05-03T00:00:00"/>
    <s v="Spring"/>
    <s v="Restricted"/>
    <s v="T1"/>
    <x v="2"/>
    <n v="7.1"/>
    <x v="1"/>
    <n v="20"/>
    <m/>
  </r>
  <r>
    <s v="Mill Pond, Gloucester, MA"/>
    <n v="2000"/>
    <d v="2000-05-03T00:00:00"/>
    <s v="Spring"/>
    <s v="Restricted"/>
    <s v="T1"/>
    <x v="2"/>
    <n v="7.1"/>
    <x v="2"/>
    <n v="15"/>
    <m/>
  </r>
  <r>
    <s v="Mill Pond, Gloucester, MA"/>
    <n v="2000"/>
    <d v="2000-05-03T00:00:00"/>
    <s v="Spring"/>
    <s v="Restricted"/>
    <s v="T1"/>
    <x v="3"/>
    <s v="Mill Pond"/>
    <x v="0"/>
    <n v="1"/>
    <m/>
  </r>
  <r>
    <s v="Mill Pond, Gloucester, MA"/>
    <n v="2000"/>
    <d v="2000-05-04T00:00:00"/>
    <s v="Spring"/>
    <s v="Restricted"/>
    <s v="T1"/>
    <x v="0"/>
    <n v="1.1000000000000001"/>
    <x v="0"/>
    <n v="4"/>
    <m/>
  </r>
  <r>
    <s v="Mill Pond, Gloucester, MA"/>
    <n v="2000"/>
    <d v="2000-05-04T00:00:00"/>
    <s v="Spring"/>
    <s v="Restricted"/>
    <s v="T1"/>
    <x v="0"/>
    <n v="1.1000000000000001"/>
    <x v="1"/>
    <n v="8"/>
    <m/>
  </r>
  <r>
    <s v="Mill Pond, Gloucester, MA"/>
    <n v="2000"/>
    <d v="2000-05-04T00:00:00"/>
    <s v="Spring"/>
    <s v="Restricted"/>
    <s v="T1"/>
    <x v="0"/>
    <n v="1.1000000000000001"/>
    <x v="2"/>
    <n v="19"/>
    <m/>
  </r>
  <r>
    <s v="Mill Pond, Gloucester, MA"/>
    <n v="2000"/>
    <d v="2000-05-04T00:00:00"/>
    <s v="Spring"/>
    <s v="Restricted"/>
    <s v="T1"/>
    <x v="1"/>
    <n v="2.1"/>
    <x v="0"/>
    <n v="5"/>
    <m/>
  </r>
  <r>
    <s v="Mill Pond, Gloucester, MA"/>
    <n v="2000"/>
    <d v="2000-05-04T00:00:00"/>
    <s v="Spring"/>
    <s v="Restricted"/>
    <s v="T1"/>
    <x v="1"/>
    <n v="2.1"/>
    <x v="1"/>
    <n v="12"/>
    <m/>
  </r>
  <r>
    <s v="Mill Pond, Gloucester, MA"/>
    <n v="2000"/>
    <d v="2000-05-04T00:00:00"/>
    <s v="Spring"/>
    <s v="Restricted"/>
    <s v="T1"/>
    <x v="1"/>
    <n v="2.1"/>
    <x v="2"/>
    <n v="20"/>
    <m/>
  </r>
  <r>
    <s v="Mill Pond, Gloucester, MA"/>
    <n v="2000"/>
    <d v="2000-05-04T00:00:00"/>
    <s v="Spring"/>
    <s v="Restricted"/>
    <s v="T1"/>
    <x v="2"/>
    <n v="3.1"/>
    <x v="0"/>
    <n v="9"/>
    <m/>
  </r>
  <r>
    <s v="Mill Pond, Gloucester, MA"/>
    <n v="2000"/>
    <d v="2000-05-04T00:00:00"/>
    <s v="Spring"/>
    <s v="Restricted"/>
    <s v="T1"/>
    <x v="2"/>
    <n v="3.1"/>
    <x v="1"/>
    <n v="29"/>
    <m/>
  </r>
  <r>
    <s v="Mill Pond, Gloucester, MA"/>
    <n v="2000"/>
    <d v="2000-05-04T00:00:00"/>
    <s v="Spring"/>
    <s v="Restricted"/>
    <s v="T1"/>
    <x v="2"/>
    <n v="3.1"/>
    <x v="2"/>
    <n v="25"/>
    <m/>
  </r>
  <r>
    <s v="Mill Pond, Gloucester, MA"/>
    <n v="2000"/>
    <d v="2000-05-04T00:00:00"/>
    <s v="Spring"/>
    <s v="Restricted"/>
    <s v="T1"/>
    <x v="1"/>
    <n v="4.0999999999999996"/>
    <x v="0"/>
    <n v="1"/>
    <m/>
  </r>
  <r>
    <s v="Mill Pond, Gloucester, MA"/>
    <n v="2000"/>
    <d v="2000-05-04T00:00:00"/>
    <s v="Spring"/>
    <s v="Restricted"/>
    <s v="T1"/>
    <x v="1"/>
    <n v="4.0999999999999996"/>
    <x v="1"/>
    <n v="24"/>
    <m/>
  </r>
  <r>
    <s v="Mill Pond, Gloucester, MA"/>
    <n v="2000"/>
    <d v="2000-05-04T00:00:00"/>
    <s v="Spring"/>
    <s v="Restricted"/>
    <s v="T1"/>
    <x v="1"/>
    <n v="4.0999999999999996"/>
    <x v="2"/>
    <n v="29"/>
    <m/>
  </r>
  <r>
    <s v="Mill Pond, Gloucester, MA"/>
    <n v="2000"/>
    <d v="2000-05-04T00:00:00"/>
    <s v="Spring"/>
    <s v="Restricted"/>
    <s v="T1"/>
    <x v="2"/>
    <n v="7.1"/>
    <x v="0"/>
    <n v="10"/>
    <m/>
  </r>
  <r>
    <s v="Mill Pond, Gloucester, MA"/>
    <n v="2000"/>
    <d v="2000-05-04T00:00:00"/>
    <s v="Spring"/>
    <s v="Restricted"/>
    <s v="T1"/>
    <x v="2"/>
    <n v="7.1"/>
    <x v="1"/>
    <n v="13"/>
    <m/>
  </r>
  <r>
    <s v="Mill Pond, Gloucester, MA"/>
    <n v="2000"/>
    <d v="2000-05-04T00:00:00"/>
    <s v="Spring"/>
    <s v="Restricted"/>
    <s v="T1"/>
    <x v="2"/>
    <n v="7.1"/>
    <x v="2"/>
    <n v="12"/>
    <m/>
  </r>
  <r>
    <s v="Mill Pond, Gloucester, MA"/>
    <n v="2000"/>
    <d v="2000-05-04T00:00:00"/>
    <s v="Spring"/>
    <s v="Restricted"/>
    <s v="T1"/>
    <x v="3"/>
    <s v="Mill Pond"/>
    <x v="0"/>
    <n v="5"/>
    <m/>
  </r>
  <r>
    <s v="Mill Pond, Gloucester, MA"/>
    <n v="2000"/>
    <d v="2000-05-09T00:00:00"/>
    <s v="Spring"/>
    <s v="Restricted"/>
    <s v="T1"/>
    <x v="0"/>
    <n v="1.1000000000000001"/>
    <x v="0"/>
    <n v="4"/>
    <m/>
  </r>
  <r>
    <s v="Mill Pond, Gloucester, MA"/>
    <n v="2000"/>
    <d v="2000-05-09T00:00:00"/>
    <s v="Spring"/>
    <s v="Restricted"/>
    <s v="T1"/>
    <x v="0"/>
    <n v="1.1000000000000001"/>
    <x v="1"/>
    <n v="10"/>
    <m/>
  </r>
  <r>
    <s v="Mill Pond, Gloucester, MA"/>
    <n v="2000"/>
    <d v="2000-05-09T00:00:00"/>
    <s v="Spring"/>
    <s v="Restricted"/>
    <s v="T1"/>
    <x v="0"/>
    <n v="1.1000000000000001"/>
    <x v="2"/>
    <n v="21"/>
    <m/>
  </r>
  <r>
    <s v="Mill Pond, Gloucester, MA"/>
    <n v="2000"/>
    <d v="2000-05-09T00:00:00"/>
    <s v="Spring"/>
    <s v="Restricted"/>
    <s v="T1"/>
    <x v="1"/>
    <n v="2.1"/>
    <x v="0"/>
    <n v="13"/>
    <m/>
  </r>
  <r>
    <s v="Mill Pond, Gloucester, MA"/>
    <n v="2000"/>
    <d v="2000-05-09T00:00:00"/>
    <s v="Spring"/>
    <s v="Restricted"/>
    <s v="T1"/>
    <x v="1"/>
    <n v="2.1"/>
    <x v="1"/>
    <n v="25"/>
    <m/>
  </r>
  <r>
    <s v="Mill Pond, Gloucester, MA"/>
    <n v="2000"/>
    <d v="2000-05-09T00:00:00"/>
    <s v="Spring"/>
    <s v="Restricted"/>
    <s v="T1"/>
    <x v="1"/>
    <n v="2.1"/>
    <x v="2"/>
    <n v="20"/>
    <m/>
  </r>
  <r>
    <s v="Mill Pond, Gloucester, MA"/>
    <n v="2000"/>
    <d v="2000-05-09T00:00:00"/>
    <s v="Spring"/>
    <s v="Restricted"/>
    <s v="T1"/>
    <x v="2"/>
    <n v="3.1"/>
    <x v="0"/>
    <n v="20"/>
    <m/>
  </r>
  <r>
    <s v="Mill Pond, Gloucester, MA"/>
    <n v="2000"/>
    <d v="2000-05-09T00:00:00"/>
    <s v="Spring"/>
    <s v="Restricted"/>
    <s v="T1"/>
    <x v="2"/>
    <n v="3.1"/>
    <x v="1"/>
    <n v="25"/>
    <m/>
  </r>
  <r>
    <s v="Mill Pond, Gloucester, MA"/>
    <n v="2000"/>
    <d v="2000-05-09T00:00:00"/>
    <s v="Spring"/>
    <s v="Restricted"/>
    <s v="T1"/>
    <x v="2"/>
    <n v="3.1"/>
    <x v="2"/>
    <n v="20"/>
    <m/>
  </r>
  <r>
    <s v="Mill Pond, Gloucester, MA"/>
    <n v="2000"/>
    <d v="2000-05-09T00:00:00"/>
    <s v="Spring"/>
    <s v="Restricted"/>
    <s v="T1"/>
    <x v="1"/>
    <n v="4.0999999999999996"/>
    <x v="0"/>
    <n v="5"/>
    <m/>
  </r>
  <r>
    <s v="Mill Pond, Gloucester, MA"/>
    <n v="2000"/>
    <d v="2000-05-09T00:00:00"/>
    <s v="Spring"/>
    <s v="Restricted"/>
    <s v="T1"/>
    <x v="1"/>
    <n v="4.0999999999999996"/>
    <x v="1"/>
    <n v="15"/>
    <m/>
  </r>
  <r>
    <s v="Mill Pond, Gloucester, MA"/>
    <n v="2000"/>
    <d v="2000-05-09T00:00:00"/>
    <s v="Spring"/>
    <s v="Restricted"/>
    <s v="T1"/>
    <x v="1"/>
    <n v="4.0999999999999996"/>
    <x v="2"/>
    <n v="25"/>
    <m/>
  </r>
  <r>
    <s v="Mill Pond, Gloucester, MA"/>
    <n v="2000"/>
    <d v="2000-05-09T00:00:00"/>
    <s v="Spring"/>
    <s v="Restricted"/>
    <s v="T1"/>
    <x v="2"/>
    <n v="7.1"/>
    <x v="0"/>
    <n v="12"/>
    <m/>
  </r>
  <r>
    <s v="Mill Pond, Gloucester, MA"/>
    <n v="2000"/>
    <d v="2000-05-09T00:00:00"/>
    <s v="Spring"/>
    <s v="Restricted"/>
    <s v="T1"/>
    <x v="2"/>
    <n v="7.1"/>
    <x v="1"/>
    <n v="10"/>
    <m/>
  </r>
  <r>
    <s v="Mill Pond, Gloucester, MA"/>
    <n v="2000"/>
    <d v="2000-05-09T00:00:00"/>
    <s v="Spring"/>
    <s v="Restricted"/>
    <s v="T1"/>
    <x v="2"/>
    <n v="7.1"/>
    <x v="2"/>
    <n v="15"/>
    <m/>
  </r>
  <r>
    <s v="Mill Pond, Gloucester, MA"/>
    <n v="2000"/>
    <d v="2000-10-02T00:00:00"/>
    <s v="Fall"/>
    <s v="Restricted"/>
    <s v="T1"/>
    <x v="0"/>
    <n v="1.1000000000000001"/>
    <x v="0"/>
    <n v="15"/>
    <m/>
  </r>
  <r>
    <s v="Mill Pond, Gloucester, MA"/>
    <n v="2000"/>
    <d v="2000-10-02T00:00:00"/>
    <s v="Fall"/>
    <s v="Restricted"/>
    <s v="T1"/>
    <x v="0"/>
    <n v="1.1000000000000001"/>
    <x v="1"/>
    <n v="20"/>
    <m/>
  </r>
  <r>
    <s v="Mill Pond, Gloucester, MA"/>
    <n v="2000"/>
    <d v="2000-10-02T00:00:00"/>
    <s v="Fall"/>
    <s v="Restricted"/>
    <s v="T1"/>
    <x v="0"/>
    <n v="1.1000000000000001"/>
    <x v="2"/>
    <n v="20"/>
    <m/>
  </r>
  <r>
    <s v="Mill Pond, Gloucester, MA"/>
    <n v="2000"/>
    <d v="2000-10-02T00:00:00"/>
    <s v="Fall"/>
    <s v="Restricted"/>
    <s v="T1"/>
    <x v="1"/>
    <n v="2.1"/>
    <x v="0"/>
    <n v="17"/>
    <m/>
  </r>
  <r>
    <s v="Mill Pond, Gloucester, MA"/>
    <n v="2000"/>
    <d v="2000-10-02T00:00:00"/>
    <s v="Fall"/>
    <s v="Restricted"/>
    <s v="T1"/>
    <x v="1"/>
    <n v="2.1"/>
    <x v="1"/>
    <n v="25"/>
    <m/>
  </r>
  <r>
    <s v="Mill Pond, Gloucester, MA"/>
    <n v="2000"/>
    <d v="2000-10-02T00:00:00"/>
    <s v="Fall"/>
    <s v="Restricted"/>
    <s v="T1"/>
    <x v="1"/>
    <n v="2.1"/>
    <x v="2"/>
    <n v="28"/>
    <m/>
  </r>
  <r>
    <s v="Mill Pond, Gloucester, MA"/>
    <n v="2000"/>
    <d v="2000-10-02T00:00:00"/>
    <s v="Fall"/>
    <s v="Restricted"/>
    <s v="T1"/>
    <x v="2"/>
    <n v="3.1"/>
    <x v="0"/>
    <n v="25"/>
    <m/>
  </r>
  <r>
    <s v="Mill Pond, Gloucester, MA"/>
    <n v="2000"/>
    <d v="2000-10-02T00:00:00"/>
    <s v="Fall"/>
    <s v="Restricted"/>
    <s v="T1"/>
    <x v="2"/>
    <n v="3.1"/>
    <x v="1"/>
    <n v="27"/>
    <m/>
  </r>
  <r>
    <s v="Mill Pond, Gloucester, MA"/>
    <n v="2000"/>
    <d v="2000-10-02T00:00:00"/>
    <s v="Fall"/>
    <s v="Restricted"/>
    <s v="T1"/>
    <x v="2"/>
    <n v="3.1"/>
    <x v="2"/>
    <n v="29"/>
    <m/>
  </r>
  <r>
    <s v="Mill Pond, Gloucester, MA"/>
    <n v="2000"/>
    <d v="2000-10-02T00:00:00"/>
    <s v="Fall"/>
    <s v="Restricted"/>
    <s v="T1"/>
    <x v="1"/>
    <n v="4.0999999999999996"/>
    <x v="0"/>
    <n v="25"/>
    <s v="Site was burned spring 2000"/>
  </r>
  <r>
    <s v="Mill Pond, Gloucester, MA"/>
    <n v="2000"/>
    <d v="2000-10-02T00:00:00"/>
    <s v="Fall"/>
    <s v="Restricted"/>
    <s v="T1"/>
    <x v="1"/>
    <n v="4.0999999999999996"/>
    <x v="1"/>
    <n v="25"/>
    <s v="Summer 2000 was wet"/>
  </r>
  <r>
    <s v="Mill Pond, Gloucester, MA"/>
    <n v="2000"/>
    <d v="2000-10-02T00:00:00"/>
    <s v="Fall"/>
    <s v="Restricted"/>
    <s v="T1"/>
    <x v="1"/>
    <n v="4.0999999999999996"/>
    <x v="2"/>
    <n v="28"/>
    <m/>
  </r>
  <r>
    <s v="Mill Pond, Gloucester, MA"/>
    <n v="2000"/>
    <d v="2000-10-02T00:00:00"/>
    <s v="Fall"/>
    <s v="Restricted"/>
    <s v="T1"/>
    <x v="2"/>
    <n v="7.1"/>
    <x v="1"/>
    <n v="25"/>
    <s v="shallow=dry"/>
  </r>
  <r>
    <s v="Mill Pond, Gloucester, MA"/>
    <n v="2000"/>
    <d v="2000-10-02T00:00:00"/>
    <s v="Fall"/>
    <s v="Restricted"/>
    <s v="T1"/>
    <x v="2"/>
    <n v="7.1"/>
    <x v="2"/>
    <n v="20"/>
    <m/>
  </r>
  <r>
    <s v="Mill Pond, Gloucester, MA"/>
    <n v="2000"/>
    <d v="2000-10-02T00:00:00"/>
    <s v="Fall"/>
    <s v="Restricted"/>
    <s v="T1"/>
    <x v="3"/>
    <s v="Mill Pond"/>
    <x v="0"/>
    <n v="24"/>
    <m/>
  </r>
  <r>
    <s v="Mill Pond, Gloucester, MA"/>
    <n v="2000"/>
    <d v="2000-10-03T00:00:00"/>
    <s v="Fall"/>
    <s v="Restricted"/>
    <s v="T1"/>
    <x v="0"/>
    <n v="1.1000000000000001"/>
    <x v="0"/>
    <n v="22"/>
    <m/>
  </r>
  <r>
    <s v="Mill Pond, Gloucester, MA"/>
    <n v="2000"/>
    <d v="2000-10-03T00:00:00"/>
    <s v="Fall"/>
    <s v="Restricted"/>
    <s v="T1"/>
    <x v="0"/>
    <n v="1.1000000000000001"/>
    <x v="1"/>
    <n v="30"/>
    <m/>
  </r>
  <r>
    <s v="Mill Pond, Gloucester, MA"/>
    <n v="2000"/>
    <d v="2000-10-03T00:00:00"/>
    <s v="Fall"/>
    <s v="Restricted"/>
    <s v="T1"/>
    <x v="0"/>
    <n v="1.1000000000000001"/>
    <x v="2"/>
    <n v="25"/>
    <m/>
  </r>
  <r>
    <s v="Mill Pond, Gloucester, MA"/>
    <n v="2000"/>
    <d v="2000-10-03T00:00:00"/>
    <s v="Fall"/>
    <s v="Restricted"/>
    <s v="T1"/>
    <x v="1"/>
    <n v="2.1"/>
    <x v="0"/>
    <n v="20"/>
    <m/>
  </r>
  <r>
    <s v="Mill Pond, Gloucester, MA"/>
    <n v="2000"/>
    <d v="2000-10-03T00:00:00"/>
    <s v="Fall"/>
    <s v="Restricted"/>
    <s v="T1"/>
    <x v="1"/>
    <n v="2.1"/>
    <x v="1"/>
    <n v="22"/>
    <m/>
  </r>
  <r>
    <s v="Mill Pond, Gloucester, MA"/>
    <n v="2000"/>
    <d v="2000-10-03T00:00:00"/>
    <s v="Fall"/>
    <s v="Restricted"/>
    <s v="T1"/>
    <x v="1"/>
    <n v="2.1"/>
    <x v="2"/>
    <n v="29"/>
    <m/>
  </r>
  <r>
    <s v="Mill Pond, Gloucester, MA"/>
    <n v="2000"/>
    <d v="2000-10-03T00:00:00"/>
    <s v="Fall"/>
    <s v="Restricted"/>
    <s v="T1"/>
    <x v="2"/>
    <n v="3.1"/>
    <x v="0"/>
    <n v="27"/>
    <s v="Medium,deep = muddy"/>
  </r>
  <r>
    <s v="Mill Pond, Gloucester, MA"/>
    <n v="2000"/>
    <d v="2000-10-03T00:00:00"/>
    <s v="Fall"/>
    <s v="Restricted"/>
    <s v="T1"/>
    <x v="1"/>
    <n v="4.0999999999999996"/>
    <x v="0"/>
    <n v="19"/>
    <m/>
  </r>
  <r>
    <s v="Mill Pond, Gloucester, MA"/>
    <n v="2000"/>
    <d v="2000-10-03T00:00:00"/>
    <s v="Fall"/>
    <s v="Restricted"/>
    <s v="T1"/>
    <x v="1"/>
    <n v="4.0999999999999996"/>
    <x v="1"/>
    <n v="24"/>
    <s v="deep=muddy"/>
  </r>
  <r>
    <s v="Mill Pond, Gloucester, MA"/>
    <n v="2000"/>
    <d v="2000-10-03T00:00:00"/>
    <s v="Fall"/>
    <s v="Restricted"/>
    <s v="T1"/>
    <x v="2"/>
    <n v="7.1"/>
    <x v="1"/>
    <n v="20"/>
    <s v="shallow=muddy"/>
  </r>
  <r>
    <s v="Mill Pond, Gloucester, MA"/>
    <n v="2000"/>
    <d v="2000-10-03T00:00:00"/>
    <s v="Fall"/>
    <s v="Restricted"/>
    <s v="T1"/>
    <x v="2"/>
    <n v="7.1"/>
    <x v="2"/>
    <n v="19"/>
    <m/>
  </r>
  <r>
    <s v="Mill Pond, Gloucester, MA"/>
    <n v="2000"/>
    <d v="2000-10-20T00:00:00"/>
    <s v="Fall"/>
    <s v="Restricted"/>
    <s v="T1"/>
    <x v="0"/>
    <n v="1.1000000000000001"/>
    <x v="0"/>
    <n v="16"/>
    <m/>
  </r>
  <r>
    <s v="Mill Pond, Gloucester, MA"/>
    <n v="2000"/>
    <d v="2000-10-20T00:00:00"/>
    <s v="Fall"/>
    <s v="Restricted"/>
    <s v="T1"/>
    <x v="0"/>
    <n v="1.1000000000000001"/>
    <x v="1"/>
    <n v="22"/>
    <m/>
  </r>
  <r>
    <s v="Mill Pond, Gloucester, MA"/>
    <n v="2000"/>
    <d v="2000-10-20T00:00:00"/>
    <s v="Fall"/>
    <s v="Restricted"/>
    <s v="T1"/>
    <x v="0"/>
    <n v="1.1000000000000001"/>
    <x v="2"/>
    <n v="25"/>
    <m/>
  </r>
  <r>
    <s v="Mill Pond, Gloucester, MA"/>
    <n v="2000"/>
    <d v="2000-10-20T00:00:00"/>
    <s v="Fall"/>
    <s v="Restricted"/>
    <s v="T1"/>
    <x v="1"/>
    <n v="2.1"/>
    <x v="0"/>
    <n v="18"/>
    <m/>
  </r>
  <r>
    <s v="Mill Pond, Gloucester, MA"/>
    <n v="2000"/>
    <d v="2000-10-20T00:00:00"/>
    <s v="Fall"/>
    <s v="Restricted"/>
    <s v="T1"/>
    <x v="1"/>
    <n v="2.1"/>
    <x v="1"/>
    <n v="24"/>
    <m/>
  </r>
  <r>
    <s v="Mill Pond, Gloucester, MA"/>
    <n v="2000"/>
    <d v="2000-10-20T00:00:00"/>
    <s v="Fall"/>
    <s v="Restricted"/>
    <s v="T1"/>
    <x v="1"/>
    <n v="2.1"/>
    <x v="2"/>
    <n v="29"/>
    <m/>
  </r>
  <r>
    <s v="Mill Pond, Gloucester, MA"/>
    <n v="2000"/>
    <d v="2000-10-20T00:00:00"/>
    <s v="Fall"/>
    <s v="Restricted"/>
    <s v="T1"/>
    <x v="2"/>
    <n v="3.1"/>
    <x v="0"/>
    <n v="16"/>
    <m/>
  </r>
  <r>
    <s v="Mill Pond, Gloucester, MA"/>
    <n v="2000"/>
    <d v="2000-10-20T00:00:00"/>
    <s v="Fall"/>
    <s v="Restricted"/>
    <s v="T1"/>
    <x v="2"/>
    <n v="3.1"/>
    <x v="1"/>
    <n v="24"/>
    <m/>
  </r>
  <r>
    <s v="Mill Pond, Gloucester, MA"/>
    <n v="2000"/>
    <d v="2000-10-20T00:00:00"/>
    <s v="Fall"/>
    <s v="Restricted"/>
    <s v="T1"/>
    <x v="2"/>
    <n v="3.1"/>
    <x v="2"/>
    <n v="26"/>
    <m/>
  </r>
  <r>
    <s v="Mill Pond, Gloucester, MA"/>
    <n v="2000"/>
    <d v="2000-10-20T00:00:00"/>
    <s v="Fall"/>
    <s v="Restricted"/>
    <s v="T1"/>
    <x v="1"/>
    <n v="4.0999999999999996"/>
    <x v="0"/>
    <n v="25"/>
    <m/>
  </r>
  <r>
    <s v="Mill Pond, Gloucester, MA"/>
    <n v="2000"/>
    <d v="2000-10-20T00:00:00"/>
    <s v="Fall"/>
    <s v="Restricted"/>
    <s v="T1"/>
    <x v="1"/>
    <n v="4.0999999999999996"/>
    <x v="1"/>
    <n v="27"/>
    <m/>
  </r>
  <r>
    <s v="Mill Pond, Gloucester, MA"/>
    <n v="2000"/>
    <d v="2000-10-20T00:00:00"/>
    <s v="Fall"/>
    <s v="Restricted"/>
    <s v="T1"/>
    <x v="1"/>
    <n v="4.0999999999999996"/>
    <x v="2"/>
    <n v="30"/>
    <m/>
  </r>
  <r>
    <s v="Mill Pond, Gloucester, MA"/>
    <n v="2000"/>
    <d v="2000-10-20T00:00:00"/>
    <s v="Fall"/>
    <s v="Restricted"/>
    <s v="T1"/>
    <x v="2"/>
    <n v="7.1"/>
    <x v="1"/>
    <n v="18"/>
    <s v="shallow=dry"/>
  </r>
  <r>
    <s v="Mill Pond, Gloucester, MA"/>
    <n v="2000"/>
    <d v="2000-10-20T00:00:00"/>
    <s v="Fall"/>
    <s v="Restricted"/>
    <s v="T1"/>
    <x v="2"/>
    <n v="7.1"/>
    <x v="2"/>
    <n v="20"/>
    <m/>
  </r>
  <r>
    <s v="Mill Pond, Gloucester, MA"/>
    <n v="2000"/>
    <d v="2000-11-06T00:00:00"/>
    <s v="Fall"/>
    <s v="Restricted"/>
    <s v="T1"/>
    <x v="0"/>
    <n v="1.1000000000000001"/>
    <x v="0"/>
    <n v="10"/>
    <m/>
  </r>
  <r>
    <s v="Mill Pond, Gloucester, MA"/>
    <n v="2000"/>
    <d v="2000-11-06T00:00:00"/>
    <s v="Fall"/>
    <s v="Restricted"/>
    <s v="T1"/>
    <x v="0"/>
    <n v="1.1000000000000001"/>
    <x v="1"/>
    <n v="10"/>
    <m/>
  </r>
  <r>
    <s v="Mill Pond, Gloucester, MA"/>
    <n v="2000"/>
    <d v="2000-11-06T00:00:00"/>
    <s v="Fall"/>
    <s v="Restricted"/>
    <s v="T1"/>
    <x v="0"/>
    <n v="1.1000000000000001"/>
    <x v="2"/>
    <n v="15"/>
    <m/>
  </r>
  <r>
    <s v="Mill Pond, Gloucester, MA"/>
    <n v="2000"/>
    <d v="2000-11-06T00:00:00"/>
    <s v="Fall"/>
    <s v="Restricted"/>
    <s v="T1"/>
    <x v="1"/>
    <n v="2.1"/>
    <x v="0"/>
    <n v="20"/>
    <m/>
  </r>
  <r>
    <s v="Mill Pond, Gloucester, MA"/>
    <n v="2000"/>
    <d v="2000-11-06T00:00:00"/>
    <s v="Fall"/>
    <s v="Restricted"/>
    <s v="T1"/>
    <x v="1"/>
    <n v="2.1"/>
    <x v="2"/>
    <n v="25"/>
    <s v="medium=muddy"/>
  </r>
  <r>
    <s v="Mill Pond, Gloucester, MA"/>
    <n v="2000"/>
    <d v="2000-11-06T00:00:00"/>
    <s v="Fall"/>
    <s v="Restricted"/>
    <s v="T1"/>
    <x v="2"/>
    <n v="3.1"/>
    <x v="0"/>
    <n v="14"/>
    <m/>
  </r>
  <r>
    <s v="Mill Pond, Gloucester, MA"/>
    <n v="2000"/>
    <d v="2000-11-06T00:00:00"/>
    <s v="Fall"/>
    <s v="Restricted"/>
    <s v="T1"/>
    <x v="2"/>
    <n v="3.1"/>
    <x v="1"/>
    <n v="12"/>
    <m/>
  </r>
  <r>
    <s v="Mill Pond, Gloucester, MA"/>
    <n v="2000"/>
    <d v="2000-11-06T00:00:00"/>
    <s v="Fall"/>
    <s v="Restricted"/>
    <s v="T1"/>
    <x v="2"/>
    <n v="3.1"/>
    <x v="2"/>
    <n v="27"/>
    <m/>
  </r>
  <r>
    <s v="Mill Pond, Gloucester, MA"/>
    <n v="2000"/>
    <d v="2000-11-06T00:00:00"/>
    <s v="Fall"/>
    <s v="Restricted"/>
    <s v="T1"/>
    <x v="1"/>
    <n v="4.0999999999999996"/>
    <x v="0"/>
    <n v="17"/>
    <m/>
  </r>
  <r>
    <s v="Mill Pond, Gloucester, MA"/>
    <n v="2000"/>
    <d v="2000-11-06T00:00:00"/>
    <s v="Fall"/>
    <s v="Restricted"/>
    <s v="T1"/>
    <x v="1"/>
    <n v="4.0999999999999996"/>
    <x v="1"/>
    <n v="22"/>
    <s v="deep=muddy"/>
  </r>
  <r>
    <s v="Mill Pond, Gloucester, MA"/>
    <n v="2000"/>
    <d v="2000-11-06T00:00:00"/>
    <s v="Fall"/>
    <s v="Restricted"/>
    <s v="T1"/>
    <x v="2"/>
    <n v="7.1"/>
    <x v="1"/>
    <n v="20"/>
    <s v="shallow,deep=muddy"/>
  </r>
  <r>
    <s v="Mill Pond, Gloucester, MA"/>
    <n v="2000"/>
    <d v="2000-11-06T00:00:00"/>
    <s v="Fall"/>
    <s v="Restricted"/>
    <s v="T1"/>
    <x v="3"/>
    <s v="Mill Pond"/>
    <x v="0"/>
    <n v="5"/>
    <m/>
  </r>
  <r>
    <s v="Mill Pond, Gloucester, MA"/>
    <n v="2001"/>
    <d v="2001-05-01T00:00:00"/>
    <s v="Spring"/>
    <s v="Restricted"/>
    <s v="T1"/>
    <x v="0"/>
    <n v="1.1000000000000001"/>
    <x v="0"/>
    <n v="15"/>
    <s v="med,deep=dry"/>
  </r>
  <r>
    <s v="Mill Pond, Gloucester, MA"/>
    <n v="2001"/>
    <d v="2001-05-01T00:00:00"/>
    <s v="Spring"/>
    <s v="Restricted"/>
    <s v="T1"/>
    <x v="1"/>
    <n v="2.1"/>
    <x v="0"/>
    <n v="13"/>
    <m/>
  </r>
  <r>
    <s v="Mill Pond, Gloucester, MA"/>
    <n v="2001"/>
    <d v="2001-05-01T00:00:00"/>
    <s v="Spring"/>
    <s v="Restricted"/>
    <s v="T1"/>
    <x v="1"/>
    <n v="2.1"/>
    <x v="1"/>
    <n v="23"/>
    <m/>
  </r>
  <r>
    <s v="Mill Pond, Gloucester, MA"/>
    <n v="2001"/>
    <d v="2001-05-01T00:00:00"/>
    <s v="Spring"/>
    <s v="Restricted"/>
    <s v="T1"/>
    <x v="1"/>
    <n v="2.1"/>
    <x v="2"/>
    <n v="25"/>
    <m/>
  </r>
  <r>
    <s v="Mill Pond, Gloucester, MA"/>
    <n v="2001"/>
    <d v="2001-05-01T00:00:00"/>
    <s v="Spring"/>
    <s v="Restricted"/>
    <s v="T1"/>
    <x v="2"/>
    <n v="3.1"/>
    <x v="1"/>
    <n v="20"/>
    <s v="shallow=dry"/>
  </r>
  <r>
    <s v="Mill Pond, Gloucester, MA"/>
    <n v="2001"/>
    <d v="2001-05-01T00:00:00"/>
    <s v="Spring"/>
    <s v="Restricted"/>
    <s v="T1"/>
    <x v="2"/>
    <n v="3.1"/>
    <x v="2"/>
    <n v="23"/>
    <m/>
  </r>
  <r>
    <s v="Mill Pond, Gloucester, MA"/>
    <n v="2001"/>
    <d v="2001-05-01T00:00:00"/>
    <s v="Spring"/>
    <s v="Restricted"/>
    <s v="T1"/>
    <x v="1"/>
    <n v="4.0999999999999996"/>
    <x v="1"/>
    <n v="23"/>
    <s v="shallow,deep=muddy"/>
  </r>
  <r>
    <s v="Mill Pond, Gloucester, MA"/>
    <n v="2001"/>
    <d v="2001-05-01T00:00:00"/>
    <s v="Spring"/>
    <s v="Restricted"/>
    <s v="T1"/>
    <x v="2"/>
    <n v="7.1"/>
    <x v="0"/>
    <n v="1"/>
    <m/>
  </r>
  <r>
    <s v="Mill Pond, Gloucester, MA"/>
    <n v="2001"/>
    <d v="2001-05-01T00:00:00"/>
    <s v="Spring"/>
    <s v="Restricted"/>
    <s v="T1"/>
    <x v="2"/>
    <n v="7.1"/>
    <x v="2"/>
    <n v="15"/>
    <s v="medium=muddy"/>
  </r>
  <r>
    <s v="Mill Pond, Gloucester, MA"/>
    <n v="2001"/>
    <d v="2001-05-02T00:00:00"/>
    <s v="Spring"/>
    <s v="Restricted"/>
    <s v="T1"/>
    <x v="0"/>
    <n v="1.1000000000000001"/>
    <x v="0"/>
    <n v="2"/>
    <m/>
  </r>
  <r>
    <s v="Mill Pond, Gloucester, MA"/>
    <n v="2001"/>
    <d v="2001-05-02T00:00:00"/>
    <s v="Spring"/>
    <s v="Restricted"/>
    <s v="T1"/>
    <x v="0"/>
    <n v="1.1000000000000001"/>
    <x v="1"/>
    <n v="10"/>
    <m/>
  </r>
  <r>
    <s v="Mill Pond, Gloucester, MA"/>
    <n v="2001"/>
    <d v="2001-05-02T00:00:00"/>
    <s v="Spring"/>
    <s v="Restricted"/>
    <s v="T1"/>
    <x v="0"/>
    <n v="1.1000000000000001"/>
    <x v="2"/>
    <n v="20"/>
    <m/>
  </r>
  <r>
    <s v="Mill Pond, Gloucester, MA"/>
    <n v="2001"/>
    <d v="2001-05-02T00:00:00"/>
    <s v="Spring"/>
    <s v="Restricted"/>
    <s v="T1"/>
    <x v="1"/>
    <n v="2.1"/>
    <x v="0"/>
    <n v="20"/>
    <m/>
  </r>
  <r>
    <s v="Mill Pond, Gloucester, MA"/>
    <n v="2001"/>
    <d v="2001-05-02T00:00:00"/>
    <s v="Spring"/>
    <s v="Restricted"/>
    <s v="T1"/>
    <x v="1"/>
    <n v="2.1"/>
    <x v="2"/>
    <n v="25"/>
    <s v="medium=muddy"/>
  </r>
  <r>
    <s v="Mill Pond, Gloucester, MA"/>
    <n v="2001"/>
    <d v="2001-05-02T00:00:00"/>
    <s v="Spring"/>
    <s v="Restricted"/>
    <s v="T1"/>
    <x v="2"/>
    <n v="3.1"/>
    <x v="1"/>
    <n v="22"/>
    <s v="shallow=dry"/>
  </r>
  <r>
    <s v="Mill Pond, Gloucester, MA"/>
    <n v="2001"/>
    <d v="2001-05-02T00:00:00"/>
    <s v="Spring"/>
    <s v="Restricted"/>
    <s v="T1"/>
    <x v="2"/>
    <n v="3.1"/>
    <x v="2"/>
    <n v="25"/>
    <m/>
  </r>
  <r>
    <s v="Mill Pond, Gloucester, MA"/>
    <n v="2001"/>
    <d v="2001-05-02T00:00:00"/>
    <s v="Spring"/>
    <s v="Restricted"/>
    <s v="T1"/>
    <x v="1"/>
    <n v="4.0999999999999996"/>
    <x v="0"/>
    <n v="15"/>
    <m/>
  </r>
  <r>
    <s v="Mill Pond, Gloucester, MA"/>
    <n v="2001"/>
    <d v="2001-05-02T00:00:00"/>
    <s v="Spring"/>
    <s v="Restricted"/>
    <s v="T1"/>
    <x v="1"/>
    <n v="4.0999999999999996"/>
    <x v="2"/>
    <n v="20"/>
    <s v="medium=muddy"/>
  </r>
  <r>
    <s v="Mill Pond, Gloucester, MA"/>
    <n v="2001"/>
    <d v="2001-05-02T00:00:00"/>
    <s v="Spring"/>
    <s v="Restricted"/>
    <s v="T1"/>
    <x v="2"/>
    <n v="7.1"/>
    <x v="1"/>
    <n v="13.5"/>
    <s v="shallow=muddy"/>
  </r>
  <r>
    <s v="Mill Pond, Gloucester, MA"/>
    <n v="2001"/>
    <d v="2001-05-02T00:00:00"/>
    <s v="Spring"/>
    <s v="Restricted"/>
    <s v="T1"/>
    <x v="3"/>
    <s v="Mill Pond"/>
    <x v="0"/>
    <n v="10"/>
    <m/>
  </r>
  <r>
    <s v="Mill Pond, Gloucester, MA"/>
    <n v="2001"/>
    <d v="2001-05-02T00:00:00"/>
    <s v="Spring"/>
    <s v="Restricted"/>
    <s v="T1"/>
    <x v="3"/>
    <s v="Mill Pond"/>
    <x v="1"/>
    <n v="15"/>
    <m/>
  </r>
  <r>
    <s v="Mill Pond, Gloucester, MA"/>
    <n v="2001"/>
    <d v="2001-05-02T00:00:00"/>
    <s v="Spring"/>
    <s v="Restricted"/>
    <s v="T1"/>
    <x v="3"/>
    <s v="Mill Pond"/>
    <x v="2"/>
    <n v="9"/>
    <m/>
  </r>
  <r>
    <s v="Mill Pond, Gloucester, MA"/>
    <n v="2001"/>
    <d v="2001-05-09T00:00:00"/>
    <s v="Spring"/>
    <s v="Restricted"/>
    <s v="T1"/>
    <x v="0"/>
    <n v="1.1000000000000001"/>
    <x v="0"/>
    <n v="5"/>
    <m/>
  </r>
  <r>
    <s v="Mill Pond, Gloucester, MA"/>
    <n v="2001"/>
    <d v="2001-05-09T00:00:00"/>
    <s v="Spring"/>
    <s v="Restricted"/>
    <s v="T1"/>
    <x v="1"/>
    <n v="2.1"/>
    <x v="0"/>
    <n v="15"/>
    <m/>
  </r>
  <r>
    <s v="Mill Pond, Gloucester, MA"/>
    <n v="2001"/>
    <d v="2001-05-09T00:00:00"/>
    <s v="Spring"/>
    <s v="Restricted"/>
    <s v="T1"/>
    <x v="1"/>
    <n v="2.1"/>
    <x v="2"/>
    <n v="29"/>
    <s v="medium=muddy"/>
  </r>
  <r>
    <s v="Mill Pond, Gloucester, MA"/>
    <n v="2001"/>
    <d v="2001-05-09T00:00:00"/>
    <s v="Spring"/>
    <s v="Restricted"/>
    <s v="T1"/>
    <x v="2"/>
    <n v="3.1"/>
    <x v="1"/>
    <n v="25"/>
    <s v="shallow=dry"/>
  </r>
  <r>
    <s v="Mill Pond, Gloucester, MA"/>
    <n v="2001"/>
    <d v="2001-05-09T00:00:00"/>
    <s v="Spring"/>
    <s v="Restricted"/>
    <s v="T1"/>
    <x v="2"/>
    <n v="3.1"/>
    <x v="2"/>
    <n v="30"/>
    <m/>
  </r>
  <r>
    <s v="Mill Pond, Gloucester, MA"/>
    <n v="2001"/>
    <d v="2001-05-09T00:00:00"/>
    <s v="Spring"/>
    <s v="Restricted"/>
    <s v="T1"/>
    <x v="2"/>
    <n v="7.1"/>
    <x v="0"/>
    <n v="10"/>
    <m/>
  </r>
  <r>
    <s v="Mill Pond, Gloucester, MA"/>
    <n v="2001"/>
    <d v="2001-05-09T00:00:00"/>
    <s v="Spring"/>
    <s v="Restricted"/>
    <s v="T1"/>
    <x v="2"/>
    <n v="7.1"/>
    <x v="1"/>
    <n v="15"/>
    <m/>
  </r>
  <r>
    <s v="Mill Pond, Gloucester, MA"/>
    <n v="2001"/>
    <d v="2001-05-09T00:00:00"/>
    <s v="Spring"/>
    <s v="Restricted"/>
    <s v="T1"/>
    <x v="2"/>
    <n v="7.1"/>
    <x v="2"/>
    <n v="13"/>
    <m/>
  </r>
  <r>
    <s v="Mill Pond, Gloucester, MA"/>
    <n v="2001"/>
    <d v="2001-05-09T00:00:00"/>
    <s v="Spring"/>
    <s v="Restricted"/>
    <s v="T1"/>
    <x v="3"/>
    <s v="Mill Pond"/>
    <x v="0"/>
    <n v="20"/>
    <m/>
  </r>
  <r>
    <s v="Mill Pond, Gloucester, MA"/>
    <n v="2001"/>
    <d v="2001-05-09T00:00:00"/>
    <s v="Spring"/>
    <s v="Restricted"/>
    <s v="T1"/>
    <x v="3"/>
    <s v="Mill Pond"/>
    <x v="1"/>
    <n v="25"/>
    <m/>
  </r>
  <r>
    <s v="Mill Pond, Gloucester, MA"/>
    <n v="2001"/>
    <d v="2001-05-10T00:00:00"/>
    <s v="Spring"/>
    <s v="Restricted"/>
    <s v="T1"/>
    <x v="0"/>
    <n v="1.1000000000000001"/>
    <x v="0"/>
    <n v="10"/>
    <m/>
  </r>
  <r>
    <s v="Mill Pond, Gloucester, MA"/>
    <n v="2001"/>
    <d v="2001-05-10T00:00:00"/>
    <s v="Spring"/>
    <s v="Restricted"/>
    <s v="T1"/>
    <x v="0"/>
    <n v="1.1000000000000001"/>
    <x v="1"/>
    <n v="15"/>
    <m/>
  </r>
  <r>
    <s v="Mill Pond, Gloucester, MA"/>
    <n v="2001"/>
    <d v="2001-05-10T00:00:00"/>
    <s v="Spring"/>
    <s v="Restricted"/>
    <s v="T1"/>
    <x v="0"/>
    <n v="1.1000000000000001"/>
    <x v="2"/>
    <n v="25"/>
    <m/>
  </r>
  <r>
    <s v="Mill Pond, Gloucester, MA"/>
    <n v="2001"/>
    <d v="2001-05-10T00:00:00"/>
    <s v="Spring"/>
    <s v="Restricted"/>
    <s v="T1"/>
    <x v="1"/>
    <n v="2.1"/>
    <x v="0"/>
    <n v="20"/>
    <m/>
  </r>
  <r>
    <s v="Mill Pond, Gloucester, MA"/>
    <n v="2001"/>
    <d v="2001-05-10T00:00:00"/>
    <s v="Spring"/>
    <s v="Restricted"/>
    <s v="T1"/>
    <x v="1"/>
    <n v="2.1"/>
    <x v="2"/>
    <n v="25"/>
    <s v="medium=muddy"/>
  </r>
  <r>
    <s v="Mill Pond, Gloucester, MA"/>
    <n v="2001"/>
    <d v="2001-05-10T00:00:00"/>
    <s v="Spring"/>
    <s v="Restricted"/>
    <s v="T1"/>
    <x v="2"/>
    <n v="3.1"/>
    <x v="1"/>
    <n v="29"/>
    <s v="shallow,deep=muddy"/>
  </r>
  <r>
    <s v="Mill Pond, Gloucester, MA"/>
    <n v="2001"/>
    <d v="2001-05-10T00:00:00"/>
    <s v="Spring"/>
    <s v="Restricted"/>
    <s v="T1"/>
    <x v="2"/>
    <n v="7.1"/>
    <x v="1"/>
    <n v="11"/>
    <s v="shallow=dry"/>
  </r>
  <r>
    <s v="Mill Pond, Gloucester, MA"/>
    <n v="2001"/>
    <d v="2001-05-10T00:00:00"/>
    <s v="Spring"/>
    <s v="Restricted"/>
    <s v="T1"/>
    <x v="2"/>
    <n v="7.1"/>
    <x v="2"/>
    <n v="15"/>
    <m/>
  </r>
  <r>
    <s v="Mill Pond, Gloucester, MA"/>
    <n v="2001"/>
    <d v="2001-05-10T00:00:00"/>
    <s v="Spring"/>
    <s v="Restricted"/>
    <s v="T1"/>
    <x v="3"/>
    <s v="Mill Pond"/>
    <x v="0"/>
    <n v="20"/>
    <m/>
  </r>
  <r>
    <s v="Mill Pond, Gloucester, MA"/>
    <n v="2001"/>
    <d v="2001-05-11T00:00:00"/>
    <s v="Spring"/>
    <s v="Restricted"/>
    <s v="T1"/>
    <x v="0"/>
    <n v="1.1000000000000001"/>
    <x v="0"/>
    <n v="2"/>
    <m/>
  </r>
  <r>
    <s v="Mill Pond, Gloucester, MA"/>
    <n v="2001"/>
    <d v="2001-05-11T00:00:00"/>
    <s v="Spring"/>
    <s v="Restricted"/>
    <s v="T1"/>
    <x v="0"/>
    <n v="1.1000000000000001"/>
    <x v="2"/>
    <n v="10"/>
    <s v="medium=muddy"/>
  </r>
  <r>
    <s v="Mill Pond, Gloucester, MA"/>
    <n v="2001"/>
    <d v="2001-05-11T00:00:00"/>
    <s v="Spring"/>
    <s v="Restricted"/>
    <s v="T1"/>
    <x v="1"/>
    <n v="2.1"/>
    <x v="0"/>
    <n v="15"/>
    <m/>
  </r>
  <r>
    <s v="Mill Pond, Gloucester, MA"/>
    <n v="2001"/>
    <d v="2001-05-11T00:00:00"/>
    <s v="Spring"/>
    <s v="Restricted"/>
    <s v="T1"/>
    <x v="1"/>
    <n v="2.1"/>
    <x v="2"/>
    <n v="30"/>
    <s v="medium=muddy"/>
  </r>
  <r>
    <s v="Mill Pond, Gloucester, MA"/>
    <n v="2001"/>
    <d v="2001-05-11T00:00:00"/>
    <s v="Spring"/>
    <s v="Restricted"/>
    <s v="T1"/>
    <x v="2"/>
    <n v="3.1"/>
    <x v="1"/>
    <n v="25"/>
    <s v="shallow=muddy"/>
  </r>
  <r>
    <s v="Mill Pond, Gloucester, MA"/>
    <n v="2001"/>
    <d v="2001-05-11T00:00:00"/>
    <s v="Spring"/>
    <s v="Restricted"/>
    <s v="T1"/>
    <x v="2"/>
    <n v="3.1"/>
    <x v="2"/>
    <n v="26"/>
    <m/>
  </r>
  <r>
    <s v="Mill Pond, Gloucester, MA"/>
    <n v="2001"/>
    <d v="2001-05-11T00:00:00"/>
    <s v="Spring"/>
    <s v="Restricted"/>
    <s v="T1"/>
    <x v="1"/>
    <n v="4.0999999999999996"/>
    <x v="0"/>
    <n v="10"/>
    <m/>
  </r>
  <r>
    <s v="Mill Pond, Gloucester, MA"/>
    <n v="2001"/>
    <d v="2001-05-11T00:00:00"/>
    <s v="Spring"/>
    <s v="Restricted"/>
    <s v="T1"/>
    <x v="1"/>
    <n v="4.0999999999999996"/>
    <x v="1"/>
    <n v="15"/>
    <m/>
  </r>
  <r>
    <s v="Mill Pond, Gloucester, MA"/>
    <n v="2001"/>
    <d v="2001-05-11T00:00:00"/>
    <s v="Spring"/>
    <s v="Restricted"/>
    <s v="T1"/>
    <x v="1"/>
    <n v="4.0999999999999996"/>
    <x v="2"/>
    <n v="17"/>
    <m/>
  </r>
  <r>
    <s v="Mill Pond, Gloucester, MA"/>
    <n v="2001"/>
    <d v="2001-05-11T00:00:00"/>
    <s v="Spring"/>
    <s v="Restricted"/>
    <s v="T1"/>
    <x v="2"/>
    <n v="7.1"/>
    <x v="0"/>
    <n v="11"/>
    <m/>
  </r>
  <r>
    <s v="Mill Pond, Gloucester, MA"/>
    <n v="2001"/>
    <d v="2001-05-11T00:00:00"/>
    <s v="Spring"/>
    <s v="Restricted"/>
    <s v="T1"/>
    <x v="2"/>
    <n v="7.1"/>
    <x v="2"/>
    <n v="10"/>
    <s v="medium=muddy"/>
  </r>
  <r>
    <s v="Mill Pond, Gloucester, MA"/>
    <n v="2001"/>
    <d v="2001-05-11T00:00:00"/>
    <s v="Spring"/>
    <s v="Restricted"/>
    <s v="T1"/>
    <x v="3"/>
    <s v="Mill Pond"/>
    <x v="0"/>
    <n v="20"/>
    <m/>
  </r>
  <r>
    <s v="Mill Pond, Gloucester, MA"/>
    <n v="2001"/>
    <d v="2001-05-11T00:00:00"/>
    <s v="Spring"/>
    <s v="Restricted"/>
    <s v="T1"/>
    <x v="3"/>
    <s v="Mill Pond"/>
    <x v="1"/>
    <n v="20"/>
    <m/>
  </r>
  <r>
    <s v="Mill Pond, Gloucester, MA"/>
    <n v="2001"/>
    <d v="2001-05-25T00:00:00"/>
    <s v="Spring"/>
    <s v="Restricted"/>
    <s v="T1"/>
    <x v="0"/>
    <n v="1.1000000000000001"/>
    <x v="0"/>
    <n v="5"/>
    <m/>
  </r>
  <r>
    <s v="Mill Pond, Gloucester, MA"/>
    <n v="2001"/>
    <d v="2001-05-25T00:00:00"/>
    <s v="Spring"/>
    <s v="Restricted"/>
    <s v="T1"/>
    <x v="0"/>
    <n v="1.1000000000000001"/>
    <x v="1"/>
    <n v="5"/>
    <m/>
  </r>
  <r>
    <s v="Mill Pond, Gloucester, MA"/>
    <n v="2001"/>
    <d v="2001-05-25T00:00:00"/>
    <s v="Spring"/>
    <s v="Restricted"/>
    <s v="T1"/>
    <x v="0"/>
    <n v="1.1000000000000001"/>
    <x v="2"/>
    <n v="10"/>
    <m/>
  </r>
  <r>
    <s v="Mill Pond, Gloucester, MA"/>
    <n v="2001"/>
    <d v="2001-05-25T00:00:00"/>
    <s v="Spring"/>
    <s v="Restricted"/>
    <s v="T1"/>
    <x v="1"/>
    <n v="2.1"/>
    <x v="0"/>
    <n v="10"/>
    <m/>
  </r>
  <r>
    <s v="Mill Pond, Gloucester, MA"/>
    <n v="2001"/>
    <d v="2001-05-25T00:00:00"/>
    <s v="Spring"/>
    <s v="Restricted"/>
    <s v="T1"/>
    <x v="2"/>
    <n v="3.1"/>
    <x v="0"/>
    <n v="25"/>
    <m/>
  </r>
  <r>
    <s v="Mill Pond, Gloucester, MA"/>
    <n v="2001"/>
    <d v="2001-05-25T00:00:00"/>
    <s v="Spring"/>
    <s v="Restricted"/>
    <s v="T1"/>
    <x v="2"/>
    <n v="3.1"/>
    <x v="1"/>
    <n v="25"/>
    <m/>
  </r>
  <r>
    <s v="Mill Pond, Gloucester, MA"/>
    <n v="2001"/>
    <d v="2001-05-25T00:00:00"/>
    <s v="Spring"/>
    <s v="Restricted"/>
    <s v="T1"/>
    <x v="2"/>
    <n v="3.1"/>
    <x v="2"/>
    <n v="27"/>
    <m/>
  </r>
  <r>
    <s v="Mill Pond, Gloucester, MA"/>
    <n v="2001"/>
    <d v="2001-05-25T00:00:00"/>
    <s v="Spring"/>
    <s v="Restricted"/>
    <s v="T1"/>
    <x v="1"/>
    <n v="4.0999999999999996"/>
    <x v="0"/>
    <n v="5"/>
    <m/>
  </r>
  <r>
    <s v="Mill Pond, Gloucester, MA"/>
    <n v="2001"/>
    <d v="2001-05-25T00:00:00"/>
    <s v="Spring"/>
    <s v="Restricted"/>
    <s v="T1"/>
    <x v="1"/>
    <n v="4.0999999999999996"/>
    <x v="2"/>
    <n v="20"/>
    <m/>
  </r>
  <r>
    <s v="Mill Pond, Gloucester, MA"/>
    <n v="2001"/>
    <d v="2001-05-25T00:00:00"/>
    <s v="Spring"/>
    <s v="Restricted"/>
    <s v="T1"/>
    <x v="2"/>
    <n v="7.1"/>
    <x v="0"/>
    <n v="20"/>
    <m/>
  </r>
  <r>
    <s v="Mill Pond, Gloucester, MA"/>
    <n v="2001"/>
    <d v="2001-05-25T00:00:00"/>
    <s v="Spring"/>
    <s v="Restricted"/>
    <s v="T1"/>
    <x v="2"/>
    <n v="7.1"/>
    <x v="1"/>
    <n v="20"/>
    <m/>
  </r>
  <r>
    <s v="Mill Pond, Gloucester, MA"/>
    <n v="2001"/>
    <d v="2001-05-25T00:00:00"/>
    <s v="Spring"/>
    <s v="Restricted"/>
    <s v="T1"/>
    <x v="2"/>
    <n v="7.1"/>
    <x v="2"/>
    <n v="20"/>
    <m/>
  </r>
  <r>
    <s v="Mill Pond, Gloucester, MA"/>
    <n v="2001"/>
    <d v="2001-05-29T00:00:00"/>
    <s v="Spring"/>
    <s v="Restricted"/>
    <s v="T1"/>
    <x v="0"/>
    <n v="1.1000000000000001"/>
    <x v="0"/>
    <n v="5"/>
    <m/>
  </r>
  <r>
    <s v="Mill Pond, Gloucester, MA"/>
    <n v="2001"/>
    <d v="2001-05-29T00:00:00"/>
    <s v="Spring"/>
    <s v="Restricted"/>
    <s v="T1"/>
    <x v="0"/>
    <n v="1.1000000000000001"/>
    <x v="1"/>
    <n v="1"/>
    <m/>
  </r>
  <r>
    <s v="Mill Pond, Gloucester, MA"/>
    <n v="2001"/>
    <d v="2001-05-29T00:00:00"/>
    <s v="Spring"/>
    <s v="Restricted"/>
    <s v="T1"/>
    <x v="0"/>
    <n v="1.1000000000000001"/>
    <x v="2"/>
    <n v="5"/>
    <m/>
  </r>
  <r>
    <s v="Mill Pond, Gloucester, MA"/>
    <n v="2001"/>
    <d v="2001-05-29T00:00:00"/>
    <s v="Spring"/>
    <s v="Restricted"/>
    <s v="T1"/>
    <x v="1"/>
    <n v="2.1"/>
    <x v="0"/>
    <n v="9"/>
    <m/>
  </r>
  <r>
    <s v="Mill Pond, Gloucester, MA"/>
    <n v="2001"/>
    <d v="2001-05-29T00:00:00"/>
    <s v="Spring"/>
    <s v="Restricted"/>
    <s v="T1"/>
    <x v="1"/>
    <n v="2.1"/>
    <x v="1"/>
    <n v="15"/>
    <m/>
  </r>
  <r>
    <s v="Mill Pond, Gloucester, MA"/>
    <n v="2001"/>
    <d v="2001-05-29T00:00:00"/>
    <s v="Spring"/>
    <s v="Restricted"/>
    <s v="T1"/>
    <x v="1"/>
    <n v="2.1"/>
    <x v="2"/>
    <n v="10"/>
    <m/>
  </r>
  <r>
    <s v="Mill Pond, Gloucester, MA"/>
    <n v="2001"/>
    <d v="2001-05-29T00:00:00"/>
    <s v="Spring"/>
    <s v="Restricted"/>
    <s v="T1"/>
    <x v="2"/>
    <n v="3.1"/>
    <x v="0"/>
    <n v="5"/>
    <m/>
  </r>
  <r>
    <s v="Mill Pond, Gloucester, MA"/>
    <n v="2001"/>
    <d v="2001-05-29T00:00:00"/>
    <s v="Spring"/>
    <s v="Restricted"/>
    <s v="T1"/>
    <x v="2"/>
    <n v="3.1"/>
    <x v="1"/>
    <n v="10"/>
    <m/>
  </r>
  <r>
    <s v="Mill Pond, Gloucester, MA"/>
    <n v="2001"/>
    <d v="2001-05-29T00:00:00"/>
    <s v="Spring"/>
    <s v="Restricted"/>
    <s v="T1"/>
    <x v="1"/>
    <n v="4.0999999999999996"/>
    <x v="0"/>
    <n v="5"/>
    <m/>
  </r>
  <r>
    <s v="Mill Pond, Gloucester, MA"/>
    <n v="2001"/>
    <d v="2001-05-29T00:00:00"/>
    <s v="Spring"/>
    <s v="Restricted"/>
    <s v="T1"/>
    <x v="1"/>
    <n v="4.0999999999999996"/>
    <x v="1"/>
    <n v="10"/>
    <m/>
  </r>
  <r>
    <s v="Mill Pond, Gloucester, MA"/>
    <n v="2001"/>
    <d v="2001-05-29T00:00:00"/>
    <s v="Spring"/>
    <s v="Restricted"/>
    <s v="T1"/>
    <x v="2"/>
    <n v="7.1"/>
    <x v="0"/>
    <n v="15"/>
    <m/>
  </r>
  <r>
    <s v="Mill Pond, Gloucester, MA"/>
    <n v="2001"/>
    <d v="2001-05-29T00:00:00"/>
    <s v="Spring"/>
    <s v="Restricted"/>
    <s v="T1"/>
    <x v="2"/>
    <n v="7.1"/>
    <x v="1"/>
    <n v="15"/>
    <m/>
  </r>
  <r>
    <s v="Mill Pond, Gloucester, MA"/>
    <n v="2001"/>
    <d v="2001-05-29T00:00:00"/>
    <s v="Spring"/>
    <s v="Restricted"/>
    <s v="T1"/>
    <x v="3"/>
    <s v="Mill Pond"/>
    <x v="0"/>
    <n v="11"/>
    <m/>
  </r>
  <r>
    <s v="Mill Pond, Gloucester, MA"/>
    <n v="2001"/>
    <d v="2001-06-06T00:00:00"/>
    <s v="Spring"/>
    <s v="Restricted"/>
    <s v="T1"/>
    <x v="0"/>
    <n v="1.1000000000000001"/>
    <x v="1"/>
    <n v="10"/>
    <s v="shallow/deep=muddy"/>
  </r>
  <r>
    <s v="Mill Pond, Gloucester, MA"/>
    <n v="2001"/>
    <d v="2001-06-06T00:00:00"/>
    <s v="Spring"/>
    <s v="Restricted"/>
    <s v="T1"/>
    <x v="1"/>
    <n v="2.1"/>
    <x v="0"/>
    <n v="5"/>
    <m/>
  </r>
  <r>
    <s v="Mill Pond, Gloucester, MA"/>
    <n v="2001"/>
    <d v="2001-06-06T00:00:00"/>
    <s v="Spring"/>
    <s v="Restricted"/>
    <s v="T1"/>
    <x v="1"/>
    <n v="2.1"/>
    <x v="1"/>
    <n v="17"/>
    <m/>
  </r>
  <r>
    <s v="Mill Pond, Gloucester, MA"/>
    <n v="2001"/>
    <d v="2001-06-06T00:00:00"/>
    <s v="Spring"/>
    <s v="Restricted"/>
    <s v="T1"/>
    <x v="1"/>
    <n v="2.1"/>
    <x v="2"/>
    <n v="25"/>
    <m/>
  </r>
  <r>
    <s v="Mill Pond, Gloucester, MA"/>
    <n v="2001"/>
    <d v="2001-06-06T00:00:00"/>
    <s v="Spring"/>
    <s v="Restricted"/>
    <s v="T1"/>
    <x v="2"/>
    <n v="3.1"/>
    <x v="0"/>
    <n v="18"/>
    <m/>
  </r>
  <r>
    <s v="Mill Pond, Gloucester, MA"/>
    <n v="2001"/>
    <d v="2001-06-06T00:00:00"/>
    <s v="Spring"/>
    <s v="Restricted"/>
    <s v="T1"/>
    <x v="2"/>
    <n v="3.1"/>
    <x v="1"/>
    <n v="19"/>
    <m/>
  </r>
  <r>
    <s v="Mill Pond, Gloucester, MA"/>
    <n v="2001"/>
    <d v="2001-06-06T00:00:00"/>
    <s v="Spring"/>
    <s v="Restricted"/>
    <s v="T1"/>
    <x v="2"/>
    <n v="3.1"/>
    <x v="2"/>
    <n v="14"/>
    <m/>
  </r>
  <r>
    <s v="Mill Pond, Gloucester, MA"/>
    <n v="2001"/>
    <d v="2001-06-06T00:00:00"/>
    <s v="Spring"/>
    <s v="Restricted"/>
    <s v="T1"/>
    <x v="1"/>
    <n v="4.0999999999999996"/>
    <x v="0"/>
    <n v="12"/>
    <m/>
  </r>
  <r>
    <s v="Mill Pond, Gloucester, MA"/>
    <n v="2001"/>
    <d v="2001-06-06T00:00:00"/>
    <s v="Spring"/>
    <s v="Restricted"/>
    <s v="T1"/>
    <x v="1"/>
    <n v="4.0999999999999996"/>
    <x v="1"/>
    <n v="18"/>
    <m/>
  </r>
  <r>
    <s v="Mill Pond, Gloucester, MA"/>
    <n v="2001"/>
    <d v="2001-06-06T00:00:00"/>
    <s v="Spring"/>
    <s v="Restricted"/>
    <s v="T1"/>
    <x v="1"/>
    <n v="4.0999999999999996"/>
    <x v="2"/>
    <n v="11"/>
    <m/>
  </r>
  <r>
    <s v="Mill Pond, Gloucester, MA"/>
    <n v="2001"/>
    <d v="2001-06-06T00:00:00"/>
    <s v="Spring"/>
    <s v="Restricted"/>
    <s v="T1"/>
    <x v="2"/>
    <n v="7.1"/>
    <x v="0"/>
    <n v="6"/>
    <m/>
  </r>
  <r>
    <s v="Mill Pond, Gloucester, MA"/>
    <n v="2001"/>
    <d v="2001-06-06T00:00:00"/>
    <s v="Spring"/>
    <s v="Restricted"/>
    <s v="T1"/>
    <x v="2"/>
    <n v="7.1"/>
    <x v="1"/>
    <n v="9"/>
    <m/>
  </r>
  <r>
    <s v="Mill Pond, Gloucester, MA"/>
    <n v="2001"/>
    <d v="2001-06-06T00:00:00"/>
    <s v="Spring"/>
    <s v="Restricted"/>
    <s v="T1"/>
    <x v="2"/>
    <n v="7.1"/>
    <x v="2"/>
    <n v="10"/>
    <m/>
  </r>
  <r>
    <s v="Mill Pond, Gloucester, MA"/>
    <n v="2001"/>
    <d v="2001-06-13T00:00:00"/>
    <s v="Spring"/>
    <s v="Restricted"/>
    <s v="T1"/>
    <x v="0"/>
    <n v="1.1000000000000001"/>
    <x v="0"/>
    <n v="2"/>
    <m/>
  </r>
  <r>
    <s v="Mill Pond, Gloucester, MA"/>
    <n v="2001"/>
    <d v="2001-06-13T00:00:00"/>
    <s v="Spring"/>
    <s v="Restricted"/>
    <s v="T1"/>
    <x v="0"/>
    <n v="1.1000000000000001"/>
    <x v="1"/>
    <n v="5"/>
    <m/>
  </r>
  <r>
    <s v="Mill Pond, Gloucester, MA"/>
    <n v="2001"/>
    <d v="2001-06-13T00:00:00"/>
    <s v="Spring"/>
    <s v="Restricted"/>
    <s v="T1"/>
    <x v="1"/>
    <n v="2.1"/>
    <x v="0"/>
    <n v="5"/>
    <m/>
  </r>
  <r>
    <s v="Mill Pond, Gloucester, MA"/>
    <n v="2001"/>
    <d v="2001-06-13T00:00:00"/>
    <s v="Spring"/>
    <s v="Restricted"/>
    <s v="T1"/>
    <x v="1"/>
    <n v="2.1"/>
    <x v="1"/>
    <n v="15"/>
    <m/>
  </r>
  <r>
    <s v="Mill Pond, Gloucester, MA"/>
    <n v="2001"/>
    <d v="2001-06-13T00:00:00"/>
    <s v="Spring"/>
    <s v="Restricted"/>
    <s v="T1"/>
    <x v="1"/>
    <n v="2.1"/>
    <x v="2"/>
    <n v="19"/>
    <m/>
  </r>
  <r>
    <s v="Mill Pond, Gloucester, MA"/>
    <n v="2001"/>
    <d v="2001-06-13T00:00:00"/>
    <s v="Spring"/>
    <s v="Restricted"/>
    <s v="T1"/>
    <x v="2"/>
    <n v="3.1"/>
    <x v="0"/>
    <n v="20"/>
    <m/>
  </r>
  <r>
    <s v="Mill Pond, Gloucester, MA"/>
    <n v="2001"/>
    <d v="2001-06-13T00:00:00"/>
    <s v="Spring"/>
    <s v="Restricted"/>
    <s v="T1"/>
    <x v="2"/>
    <n v="3.1"/>
    <x v="1"/>
    <n v="5"/>
    <m/>
  </r>
  <r>
    <s v="Mill Pond, Gloucester, MA"/>
    <n v="2001"/>
    <d v="2001-06-13T00:00:00"/>
    <s v="Spring"/>
    <s v="Restricted"/>
    <s v="T1"/>
    <x v="2"/>
    <n v="3.1"/>
    <x v="2"/>
    <n v="20"/>
    <m/>
  </r>
  <r>
    <s v="Mill Pond, Gloucester, MA"/>
    <n v="2001"/>
    <d v="2001-06-13T00:00:00"/>
    <s v="Spring"/>
    <s v="Restricted"/>
    <s v="T1"/>
    <x v="1"/>
    <n v="4.0999999999999996"/>
    <x v="0"/>
    <n v="10"/>
    <m/>
  </r>
  <r>
    <s v="Mill Pond, Gloucester, MA"/>
    <n v="2001"/>
    <d v="2001-06-13T00:00:00"/>
    <s v="Spring"/>
    <s v="Restricted"/>
    <s v="T1"/>
    <x v="1"/>
    <n v="4.0999999999999996"/>
    <x v="1"/>
    <n v="12"/>
    <m/>
  </r>
  <r>
    <s v="Mill Pond, Gloucester, MA"/>
    <n v="2001"/>
    <d v="2001-06-13T00:00:00"/>
    <s v="Spring"/>
    <s v="Restricted"/>
    <s v="T1"/>
    <x v="1"/>
    <n v="4.0999999999999996"/>
    <x v="2"/>
    <n v="15"/>
    <m/>
  </r>
  <r>
    <s v="Mill Pond, Gloucester, MA"/>
    <n v="2001"/>
    <d v="2001-06-13T00:00:00"/>
    <s v="Spring"/>
    <s v="Restricted"/>
    <s v="T1"/>
    <x v="2"/>
    <n v="7.1"/>
    <x v="0"/>
    <n v="5"/>
    <m/>
  </r>
  <r>
    <s v="Mill Pond, Gloucester, MA"/>
    <n v="2001"/>
    <d v="2001-06-13T00:00:00"/>
    <s v="Spring"/>
    <s v="Restricted"/>
    <s v="T1"/>
    <x v="2"/>
    <n v="7.1"/>
    <x v="1"/>
    <n v="10"/>
    <m/>
  </r>
  <r>
    <s v="Mill Pond, Gloucester, MA"/>
    <n v="2001"/>
    <d v="2001-06-13T00:00:00"/>
    <s v="Spring"/>
    <s v="Restricted"/>
    <s v="T1"/>
    <x v="2"/>
    <n v="7.1"/>
    <x v="2"/>
    <n v="11"/>
    <m/>
  </r>
  <r>
    <s v="Mill Pond, Gloucester, MA"/>
    <n v="2001"/>
    <d v="2001-06-14T00:00:00"/>
    <s v="Spring"/>
    <s v="Restricted"/>
    <s v="T1"/>
    <x v="0"/>
    <n v="1.1000000000000001"/>
    <x v="0"/>
    <n v="3"/>
    <m/>
  </r>
  <r>
    <s v="Mill Pond, Gloucester, MA"/>
    <n v="2001"/>
    <d v="2001-06-14T00:00:00"/>
    <s v="Spring"/>
    <s v="Restricted"/>
    <s v="T1"/>
    <x v="0"/>
    <n v="1.1000000000000001"/>
    <x v="1"/>
    <n v="4"/>
    <m/>
  </r>
  <r>
    <s v="Mill Pond, Gloucester, MA"/>
    <n v="2001"/>
    <d v="2001-06-14T00:00:00"/>
    <s v="Spring"/>
    <s v="Restricted"/>
    <s v="T1"/>
    <x v="0"/>
    <n v="1.1000000000000001"/>
    <x v="2"/>
    <n v="5"/>
    <m/>
  </r>
  <r>
    <s v="Mill Pond, Gloucester, MA"/>
    <n v="2001"/>
    <d v="2001-06-14T00:00:00"/>
    <s v="Spring"/>
    <s v="Restricted"/>
    <s v="T1"/>
    <x v="1"/>
    <n v="2.1"/>
    <x v="0"/>
    <n v="5"/>
    <m/>
  </r>
  <r>
    <s v="Mill Pond, Gloucester, MA"/>
    <n v="2001"/>
    <d v="2001-06-14T00:00:00"/>
    <s v="Spring"/>
    <s v="Restricted"/>
    <s v="T1"/>
    <x v="1"/>
    <n v="2.1"/>
    <x v="1"/>
    <n v="18"/>
    <m/>
  </r>
  <r>
    <s v="Mill Pond, Gloucester, MA"/>
    <n v="2001"/>
    <d v="2001-06-14T00:00:00"/>
    <s v="Spring"/>
    <s v="Restricted"/>
    <s v="T1"/>
    <x v="1"/>
    <n v="2.1"/>
    <x v="2"/>
    <n v="10"/>
    <m/>
  </r>
  <r>
    <s v="Mill Pond, Gloucester, MA"/>
    <n v="2001"/>
    <d v="2001-06-14T00:00:00"/>
    <s v="Spring"/>
    <s v="Restricted"/>
    <s v="T1"/>
    <x v="1"/>
    <n v="4.0999999999999996"/>
    <x v="0"/>
    <n v="10"/>
    <m/>
  </r>
  <r>
    <s v="Mill Pond, Gloucester, MA"/>
    <n v="2001"/>
    <d v="2001-06-14T00:00:00"/>
    <s v="Spring"/>
    <s v="Restricted"/>
    <s v="T1"/>
    <x v="1"/>
    <n v="4.0999999999999996"/>
    <x v="1"/>
    <n v="11"/>
    <m/>
  </r>
  <r>
    <s v="Mill Pond, Gloucester, MA"/>
    <n v="2001"/>
    <d v="2001-06-14T00:00:00"/>
    <s v="Spring"/>
    <s v="Restricted"/>
    <s v="T1"/>
    <x v="1"/>
    <n v="4.0999999999999996"/>
    <x v="2"/>
    <n v="13"/>
    <m/>
  </r>
  <r>
    <s v="Mill Pond, Gloucester, MA"/>
    <n v="2001"/>
    <d v="2001-06-14T00:00:00"/>
    <s v="Spring"/>
    <s v="Restricted"/>
    <s v="T1"/>
    <x v="2"/>
    <n v="7.1"/>
    <x v="1"/>
    <n v="7"/>
    <m/>
  </r>
  <r>
    <s v="Mill Pond, Gloucester, MA"/>
    <n v="2001"/>
    <d v="2001-06-14T00:00:00"/>
    <s v="Spring"/>
    <s v="Restricted"/>
    <s v="T1"/>
    <x v="2"/>
    <n v="7.1"/>
    <x v="2"/>
    <n v="10"/>
    <m/>
  </r>
  <r>
    <s v="Mill Pond, Gloucester, MA"/>
    <n v="2004"/>
    <d v="2004-11-08T00:00:00"/>
    <s v="Fall"/>
    <s v="Tidegates Open"/>
    <s v="T1"/>
    <x v="0"/>
    <n v="1.1000000000000001"/>
    <x v="0"/>
    <n v="8"/>
    <m/>
  </r>
  <r>
    <s v="Mill Pond, Gloucester, MA"/>
    <n v="2004"/>
    <d v="2004-11-08T00:00:00"/>
    <s v="Fall"/>
    <s v="Tidegates Open"/>
    <s v="T1"/>
    <x v="0"/>
    <n v="1.1000000000000001"/>
    <x v="1"/>
    <n v="20"/>
    <m/>
  </r>
  <r>
    <s v="Mill Pond, Gloucester, MA"/>
    <n v="2004"/>
    <d v="2004-11-08T00:00:00"/>
    <s v="Fall"/>
    <s v="Tidegates Open"/>
    <s v="T1"/>
    <x v="0"/>
    <n v="1.1000000000000001"/>
    <x v="2"/>
    <n v="25"/>
    <m/>
  </r>
  <r>
    <s v="Mill Pond, Gloucester, MA"/>
    <n v="2004"/>
    <d v="2004-11-08T00:00:00"/>
    <s v="Fall"/>
    <s v="Tidegates Open"/>
    <s v="T1"/>
    <x v="2"/>
    <n v="3.1"/>
    <x v="0"/>
    <n v="19"/>
    <m/>
  </r>
  <r>
    <s v="Mill Pond, Gloucester, MA"/>
    <n v="2004"/>
    <d v="2004-11-08T00:00:00"/>
    <s v="Fall"/>
    <s v="Tidegates Open"/>
    <s v="T1"/>
    <x v="2"/>
    <n v="3.1"/>
    <x v="1"/>
    <n v="26"/>
    <m/>
  </r>
  <r>
    <s v="Mill Pond, Gloucester, MA"/>
    <n v="2004"/>
    <d v="2004-11-08T00:00:00"/>
    <s v="Fall"/>
    <s v="Tidegates Open"/>
    <s v="T1"/>
    <x v="2"/>
    <n v="3.1"/>
    <x v="2"/>
    <n v="28"/>
    <m/>
  </r>
  <r>
    <s v="Mill Pond, Gloucester, MA"/>
    <n v="2005"/>
    <d v="2005-05-27T00:00:00"/>
    <s v="Spring"/>
    <s v="Tidegates Open"/>
    <s v="T.5"/>
    <x v="3"/>
    <n v="0.05"/>
    <x v="3"/>
    <n v="5"/>
    <m/>
  </r>
  <r>
    <s v="Mill Pond, Gloucester, MA"/>
    <n v="2005"/>
    <d v="2005-05-27T00:00:00"/>
    <s v="Spring"/>
    <s v="Tidegates Open"/>
    <s v="T.5"/>
    <x v="0"/>
    <n v="1.05"/>
    <x v="0"/>
    <n v="11"/>
    <m/>
  </r>
  <r>
    <s v="Mill Pond, Gloucester, MA"/>
    <n v="2005"/>
    <d v="2005-05-27T00:00:00"/>
    <s v="Spring"/>
    <s v="Tidegates Open"/>
    <s v="T.5"/>
    <x v="0"/>
    <n v="1.05"/>
    <x v="1"/>
    <n v="7"/>
    <m/>
  </r>
  <r>
    <s v="Mill Pond, Gloucester, MA"/>
    <n v="2005"/>
    <d v="2005-05-27T00:00:00"/>
    <s v="Spring"/>
    <s v="Tidegates Open"/>
    <s v="T.5"/>
    <x v="0"/>
    <n v="1.05"/>
    <x v="2"/>
    <n v="15"/>
    <m/>
  </r>
  <r>
    <s v="Mill Pond, Gloucester, MA"/>
    <n v="2005"/>
    <d v="2005-05-27T00:00:00"/>
    <s v="Spring"/>
    <s v="Tidegates Open"/>
    <s v="T.5"/>
    <x v="2"/>
    <n v="3.05"/>
    <x v="0"/>
    <n v="6"/>
    <m/>
  </r>
  <r>
    <s v="Mill Pond, Gloucester, MA"/>
    <n v="2005"/>
    <d v="2005-05-27T00:00:00"/>
    <s v="Spring"/>
    <s v="Tidegates Open"/>
    <s v="T.5"/>
    <x v="2"/>
    <n v="3.05"/>
    <x v="1"/>
    <n v="10"/>
    <s v="D=dry"/>
  </r>
  <r>
    <s v="Mill Pond, Gloucester, MA"/>
    <n v="2005"/>
    <d v="2005-05-27T00:00:00"/>
    <s v="Spring"/>
    <s v="Tidegates Open"/>
    <s v="T1"/>
    <x v="3"/>
    <n v="0.1"/>
    <x v="3"/>
    <n v="6"/>
    <m/>
  </r>
  <r>
    <s v="Mill Pond, Gloucester, MA"/>
    <n v="2005"/>
    <d v="2005-05-27T00:00:00"/>
    <s v="Spring"/>
    <s v="Tidegates Open"/>
    <s v="T1"/>
    <x v="0"/>
    <n v="1.1000000000000001"/>
    <x v="0"/>
    <n v="16"/>
    <m/>
  </r>
  <r>
    <s v="Mill Pond, Gloucester, MA"/>
    <n v="2005"/>
    <d v="2005-05-27T00:00:00"/>
    <s v="Spring"/>
    <s v="Tidegates Open"/>
    <s v="T1"/>
    <x v="0"/>
    <n v="1.1000000000000001"/>
    <x v="1"/>
    <n v="15"/>
    <m/>
  </r>
  <r>
    <s v="Mill Pond, Gloucester, MA"/>
    <n v="2005"/>
    <d v="2005-05-27T00:00:00"/>
    <s v="Spring"/>
    <s v="Tidegates Open"/>
    <s v="T1"/>
    <x v="0"/>
    <n v="1.1000000000000001"/>
    <x v="2"/>
    <n v="23"/>
    <m/>
  </r>
  <r>
    <s v="Mill Pond, Gloucester, MA"/>
    <n v="2005"/>
    <d v="2005-05-27T00:00:00"/>
    <s v="Spring"/>
    <s v="Tidegates Open"/>
    <s v="T1"/>
    <x v="2"/>
    <n v="3.1"/>
    <x v="0"/>
    <n v="12"/>
    <m/>
  </r>
  <r>
    <s v="Mill Pond, Gloucester, MA"/>
    <n v="2005"/>
    <d v="2005-05-27T00:00:00"/>
    <s v="Spring"/>
    <s v="Tidegates Open"/>
    <s v="T1"/>
    <x v="2"/>
    <n v="3.1"/>
    <x v="1"/>
    <n v="21"/>
    <m/>
  </r>
  <r>
    <s v="Mill Pond, Gloucester, MA"/>
    <n v="2005"/>
    <d v="2005-05-27T00:00:00"/>
    <s v="Spring"/>
    <s v="Tidegates Open"/>
    <s v="T1"/>
    <x v="2"/>
    <n v="3.1"/>
    <x v="2"/>
    <n v="25"/>
    <m/>
  </r>
  <r>
    <s v="Mill Pond, Gloucester, MA"/>
    <n v="2005"/>
    <d v="2005-05-27T00:00:00"/>
    <s v="Spring"/>
    <s v="Tidegates Open"/>
    <s v="T2"/>
    <x v="3"/>
    <n v="0.2"/>
    <x v="3"/>
    <n v="5"/>
    <m/>
  </r>
  <r>
    <s v="Mill Pond, Gloucester, MA"/>
    <n v="2005"/>
    <d v="2005-05-27T00:00:00"/>
    <s v="Spring"/>
    <s v="Tidegates Open"/>
    <s v="T2"/>
    <x v="0"/>
    <n v="1.2"/>
    <x v="0"/>
    <n v="15"/>
    <m/>
  </r>
  <r>
    <s v="Mill Pond, Gloucester, MA"/>
    <n v="2005"/>
    <d v="2005-05-27T00:00:00"/>
    <s v="Spring"/>
    <s v="Tidegates Open"/>
    <s v="T2"/>
    <x v="0"/>
    <n v="1.2"/>
    <x v="1"/>
    <n v="16"/>
    <m/>
  </r>
  <r>
    <s v="Mill Pond, Gloucester, MA"/>
    <n v="2005"/>
    <d v="2005-05-27T00:00:00"/>
    <s v="Spring"/>
    <s v="Tidegates Open"/>
    <s v="T2"/>
    <x v="0"/>
    <n v="1.2"/>
    <x v="2"/>
    <n v="16"/>
    <m/>
  </r>
  <r>
    <s v="Mill Pond, Gloucester, MA"/>
    <n v="2005"/>
    <d v="2005-05-27T00:00:00"/>
    <s v="Spring"/>
    <s v="Tidegates Open"/>
    <s v="T2"/>
    <x v="2"/>
    <n v="3.2"/>
    <x v="0"/>
    <n v="5"/>
    <m/>
  </r>
  <r>
    <s v="Mill Pond, Gloucester, MA"/>
    <n v="2005"/>
    <d v="2005-05-27T00:00:00"/>
    <s v="Spring"/>
    <s v="Tidegates Open"/>
    <s v="T2"/>
    <x v="2"/>
    <n v="3.2"/>
    <x v="1"/>
    <n v="3"/>
    <m/>
  </r>
  <r>
    <s v="Mill Pond, Gloucester, MA"/>
    <n v="2005"/>
    <d v="2005-05-27T00:00:00"/>
    <s v="Spring"/>
    <s v="Tidegates Open"/>
    <s v="T2"/>
    <x v="2"/>
    <n v="3.2"/>
    <x v="2"/>
    <n v="7"/>
    <m/>
  </r>
  <r>
    <s v="Mill Pond, Gloucester, MA"/>
    <n v="2005"/>
    <d v="2005-06-16T00:00:00"/>
    <s v="Spring"/>
    <s v="Tidegates Open"/>
    <s v="T.5"/>
    <x v="3"/>
    <n v="0.05"/>
    <x v="3"/>
    <n v="25"/>
    <m/>
  </r>
  <r>
    <s v="Mill Pond, Gloucester, MA"/>
    <n v="2005"/>
    <d v="2005-06-16T00:00:00"/>
    <s v="Spring"/>
    <s v="Tidegates Open"/>
    <s v="T.5"/>
    <x v="0"/>
    <n v="1.05"/>
    <x v="0"/>
    <n v="11"/>
    <m/>
  </r>
  <r>
    <s v="Mill Pond, Gloucester, MA"/>
    <n v="2005"/>
    <d v="2005-06-16T00:00:00"/>
    <s v="Spring"/>
    <s v="Tidegates Open"/>
    <s v="T.5"/>
    <x v="0"/>
    <n v="1.05"/>
    <x v="1"/>
    <n v="18"/>
    <m/>
  </r>
  <r>
    <s v="Mill Pond, Gloucester, MA"/>
    <n v="2005"/>
    <d v="2005-06-16T00:00:00"/>
    <s v="Spring"/>
    <s v="Tidegates Open"/>
    <s v="T.5"/>
    <x v="0"/>
    <n v="1.05"/>
    <x v="2"/>
    <n v="21"/>
    <m/>
  </r>
  <r>
    <s v="Mill Pond, Gloucester, MA"/>
    <n v="2005"/>
    <d v="2005-06-16T00:00:00"/>
    <s v="Spring"/>
    <s v="Tidegates Open"/>
    <s v="T.5"/>
    <x v="2"/>
    <n v="3.05"/>
    <x v="0"/>
    <n v="19"/>
    <m/>
  </r>
  <r>
    <s v="Mill Pond, Gloucester, MA"/>
    <n v="2005"/>
    <d v="2005-06-16T00:00:00"/>
    <s v="Spring"/>
    <s v="Tidegates Open"/>
    <s v="T.5"/>
    <x v="2"/>
    <n v="3.05"/>
    <x v="1"/>
    <n v="19"/>
    <m/>
  </r>
  <r>
    <s v="Mill Pond, Gloucester, MA"/>
    <n v="2005"/>
    <d v="2005-06-16T00:00:00"/>
    <s v="Spring"/>
    <s v="Tidegates Open"/>
    <s v="T.5"/>
    <x v="2"/>
    <n v="3.05"/>
    <x v="2"/>
    <n v="20"/>
    <m/>
  </r>
  <r>
    <s v="Mill Pond, Gloucester, MA"/>
    <n v="2005"/>
    <d v="2005-06-16T00:00:00"/>
    <s v="Spring"/>
    <s v="Tidegates Open"/>
    <s v="T1"/>
    <x v="3"/>
    <n v="0.1"/>
    <x v="3"/>
    <n v="25"/>
    <m/>
  </r>
  <r>
    <s v="Mill Pond, Gloucester, MA"/>
    <n v="2005"/>
    <d v="2005-06-16T00:00:00"/>
    <s v="Spring"/>
    <s v="Tidegates Open"/>
    <s v="T1"/>
    <x v="0"/>
    <n v="1.1000000000000001"/>
    <x v="0"/>
    <n v="18"/>
    <m/>
  </r>
  <r>
    <s v="Mill Pond, Gloucester, MA"/>
    <n v="2005"/>
    <d v="2005-06-16T00:00:00"/>
    <s v="Spring"/>
    <s v="Tidegates Open"/>
    <s v="T1"/>
    <x v="0"/>
    <n v="1.1000000000000001"/>
    <x v="1"/>
    <n v="25"/>
    <m/>
  </r>
  <r>
    <s v="Mill Pond, Gloucester, MA"/>
    <n v="2005"/>
    <d v="2005-06-16T00:00:00"/>
    <s v="Spring"/>
    <s v="Tidegates Open"/>
    <s v="T1"/>
    <x v="0"/>
    <n v="1.1000000000000001"/>
    <x v="2"/>
    <n v="30"/>
    <m/>
  </r>
  <r>
    <s v="Mill Pond, Gloucester, MA"/>
    <n v="2005"/>
    <d v="2005-06-16T00:00:00"/>
    <s v="Spring"/>
    <s v="Tidegates Open"/>
    <s v="T1"/>
    <x v="2"/>
    <n v="3.1"/>
    <x v="0"/>
    <n v="21"/>
    <m/>
  </r>
  <r>
    <s v="Mill Pond, Gloucester, MA"/>
    <n v="2005"/>
    <d v="2005-06-16T00:00:00"/>
    <s v="Spring"/>
    <s v="Tidegates Open"/>
    <s v="T1"/>
    <x v="2"/>
    <n v="3.1"/>
    <x v="1"/>
    <n v="22"/>
    <m/>
  </r>
  <r>
    <s v="Mill Pond, Gloucester, MA"/>
    <n v="2005"/>
    <d v="2005-06-16T00:00:00"/>
    <s v="Spring"/>
    <s v="Tidegates Open"/>
    <s v="T1"/>
    <x v="2"/>
    <n v="3.1"/>
    <x v="2"/>
    <n v="27"/>
    <m/>
  </r>
  <r>
    <s v="Mill Pond, Gloucester, MA"/>
    <n v="2005"/>
    <d v="2005-06-16T00:00:00"/>
    <s v="Spring"/>
    <s v="Tidegates Open"/>
    <s v="T2"/>
    <x v="3"/>
    <n v="0.2"/>
    <x v="3"/>
    <n v="23"/>
    <m/>
  </r>
  <r>
    <s v="Mill Pond, Gloucester, MA"/>
    <n v="2005"/>
    <d v="2005-06-16T00:00:00"/>
    <s v="Spring"/>
    <s v="Tidegates Open"/>
    <s v="T2"/>
    <x v="0"/>
    <n v="1.2"/>
    <x v="0"/>
    <n v="11"/>
    <m/>
  </r>
  <r>
    <s v="Mill Pond, Gloucester, MA"/>
    <n v="2005"/>
    <d v="2005-06-16T00:00:00"/>
    <s v="Spring"/>
    <s v="Tidegates Open"/>
    <s v="T2"/>
    <x v="0"/>
    <n v="1.2"/>
    <x v="1"/>
    <n v="15"/>
    <m/>
  </r>
  <r>
    <s v="Mill Pond, Gloucester, MA"/>
    <n v="2005"/>
    <d v="2005-06-16T00:00:00"/>
    <s v="Spring"/>
    <s v="Tidegates Open"/>
    <s v="T2"/>
    <x v="0"/>
    <n v="1.2"/>
    <x v="2"/>
    <n v="19"/>
    <m/>
  </r>
  <r>
    <s v="Mill Pond, Gloucester, MA"/>
    <n v="2005"/>
    <d v="2005-06-16T00:00:00"/>
    <s v="Spring"/>
    <s v="Tidegates Open"/>
    <s v="T2"/>
    <x v="2"/>
    <n v="3.2"/>
    <x v="0"/>
    <n v="23"/>
    <m/>
  </r>
  <r>
    <s v="Mill Pond, Gloucester, MA"/>
    <n v="2005"/>
    <d v="2005-06-16T00:00:00"/>
    <s v="Spring"/>
    <s v="Tidegates Open"/>
    <s v="T2"/>
    <x v="2"/>
    <n v="3.2"/>
    <x v="1"/>
    <n v="20"/>
    <m/>
  </r>
  <r>
    <s v="Mill Pond, Gloucester, MA"/>
    <n v="2005"/>
    <d v="2005-06-16T00:00:00"/>
    <s v="Spring"/>
    <s v="Tidegates Open"/>
    <s v="T2"/>
    <x v="2"/>
    <n v="3.2"/>
    <x v="2"/>
    <n v="20"/>
    <m/>
  </r>
  <r>
    <s v="Mill Pond, Gloucester, MA"/>
    <n v="2005"/>
    <d v="2005-07-13T00:00:00"/>
    <s v="Summer"/>
    <s v="Tidegates Open"/>
    <s v="T.5"/>
    <x v="3"/>
    <n v="0.05"/>
    <x v="3"/>
    <n v="2"/>
    <m/>
  </r>
  <r>
    <s v="Mill Pond, Gloucester, MA"/>
    <n v="2005"/>
    <d v="2005-07-13T00:00:00"/>
    <s v="Summer"/>
    <s v="Tidegates Open"/>
    <s v="T.5"/>
    <x v="0"/>
    <n v="1.05"/>
    <x v="0"/>
    <n v="9"/>
    <m/>
  </r>
  <r>
    <s v="Mill Pond, Gloucester, MA"/>
    <n v="2005"/>
    <d v="2005-07-13T00:00:00"/>
    <s v="Summer"/>
    <s v="Tidegates Open"/>
    <s v="T.5"/>
    <x v="0"/>
    <n v="1.05"/>
    <x v="1"/>
    <n v="10"/>
    <m/>
  </r>
  <r>
    <s v="Mill Pond, Gloucester, MA"/>
    <n v="2005"/>
    <d v="2005-07-13T00:00:00"/>
    <s v="Summer"/>
    <s v="Tidegates Open"/>
    <s v="T.5"/>
    <x v="0"/>
    <n v="1.05"/>
    <x v="2"/>
    <n v="13"/>
    <m/>
  </r>
  <r>
    <s v="Mill Pond, Gloucester, MA"/>
    <n v="2005"/>
    <d v="2005-07-13T00:00:00"/>
    <s v="Summer"/>
    <s v="Tidegates Open"/>
    <s v="T.5"/>
    <x v="2"/>
    <n v="3.05"/>
    <x v="0"/>
    <n v="16"/>
    <m/>
  </r>
  <r>
    <s v="Mill Pond, Gloucester, MA"/>
    <n v="2005"/>
    <d v="2005-07-13T00:00:00"/>
    <s v="Summer"/>
    <s v="Tidegates Open"/>
    <s v="T.5"/>
    <x v="2"/>
    <n v="3.05"/>
    <x v="1"/>
    <n v="9"/>
    <m/>
  </r>
  <r>
    <s v="Mill Pond, Gloucester, MA"/>
    <n v="2005"/>
    <d v="2005-07-13T00:00:00"/>
    <s v="Summer"/>
    <s v="Tidegates Open"/>
    <s v="T.5"/>
    <x v="2"/>
    <n v="3.05"/>
    <x v="2"/>
    <n v="8"/>
    <m/>
  </r>
  <r>
    <s v="Mill Pond, Gloucester, MA"/>
    <n v="2005"/>
    <d v="2005-07-13T00:00:00"/>
    <s v="Summer"/>
    <s v="Tidegates Open"/>
    <s v="T1"/>
    <x v="0"/>
    <n v="1.1000000000000001"/>
    <x v="0"/>
    <n v="12"/>
    <m/>
  </r>
  <r>
    <s v="Mill Pond, Gloucester, MA"/>
    <n v="2005"/>
    <d v="2005-07-13T00:00:00"/>
    <s v="Summer"/>
    <s v="Tidegates Open"/>
    <s v="T1"/>
    <x v="0"/>
    <n v="1.1000000000000001"/>
    <x v="1"/>
    <n v="16"/>
    <m/>
  </r>
  <r>
    <s v="Mill Pond, Gloucester, MA"/>
    <n v="2005"/>
    <d v="2005-07-13T00:00:00"/>
    <s v="Summer"/>
    <s v="Tidegates Open"/>
    <s v="T1"/>
    <x v="0"/>
    <n v="1.1000000000000001"/>
    <x v="2"/>
    <n v="21"/>
    <m/>
  </r>
  <r>
    <s v="Mill Pond, Gloucester, MA"/>
    <n v="2005"/>
    <d v="2005-07-13T00:00:00"/>
    <s v="Summer"/>
    <s v="Tidegates Open"/>
    <s v="T1"/>
    <x v="2"/>
    <n v="3.1"/>
    <x v="0"/>
    <n v="21"/>
    <m/>
  </r>
  <r>
    <s v="Mill Pond, Gloucester, MA"/>
    <n v="2005"/>
    <d v="2005-07-13T00:00:00"/>
    <s v="Summer"/>
    <s v="Tidegates Open"/>
    <s v="T1"/>
    <x v="2"/>
    <n v="3.1"/>
    <x v="1"/>
    <n v="14"/>
    <m/>
  </r>
  <r>
    <s v="Mill Pond, Gloucester, MA"/>
    <n v="2005"/>
    <d v="2005-07-13T00:00:00"/>
    <s v="Summer"/>
    <s v="Tidegates Open"/>
    <s v="T1"/>
    <x v="2"/>
    <n v="3.1"/>
    <x v="2"/>
    <n v="20"/>
    <m/>
  </r>
  <r>
    <s v="Mill Pond, Gloucester, MA"/>
    <n v="2005"/>
    <d v="2005-07-13T00:00:00"/>
    <s v="Summer"/>
    <s v="Tidegates Open"/>
    <s v="T2"/>
    <x v="0"/>
    <n v="1.2"/>
    <x v="0"/>
    <n v="3"/>
    <m/>
  </r>
  <r>
    <s v="Mill Pond, Gloucester, MA"/>
    <n v="2005"/>
    <d v="2005-07-13T00:00:00"/>
    <s v="Summer"/>
    <s v="Tidegates Open"/>
    <s v="T2"/>
    <x v="0"/>
    <n v="1.2"/>
    <x v="1"/>
    <n v="6"/>
    <m/>
  </r>
  <r>
    <s v="Mill Pond, Gloucester, MA"/>
    <n v="2005"/>
    <d v="2005-07-13T00:00:00"/>
    <s v="Summer"/>
    <s v="Tidegates Open"/>
    <s v="T2"/>
    <x v="0"/>
    <n v="1.2"/>
    <x v="2"/>
    <n v="11"/>
    <m/>
  </r>
  <r>
    <s v="Mill Pond, Gloucester, MA"/>
    <n v="2005"/>
    <d v="2005-07-13T00:00:00"/>
    <s v="Summer"/>
    <s v="Tidegates Open"/>
    <s v="T2"/>
    <x v="2"/>
    <n v="3.2"/>
    <x v="0"/>
    <n v="15"/>
    <m/>
  </r>
  <r>
    <s v="Mill Pond, Gloucester, MA"/>
    <n v="2005"/>
    <d v="2005-07-13T00:00:00"/>
    <s v="Summer"/>
    <s v="Tidegates Open"/>
    <s v="T2"/>
    <x v="2"/>
    <n v="3.2"/>
    <x v="1"/>
    <n v="8"/>
    <m/>
  </r>
  <r>
    <s v="Mill Pond, Gloucester, MA"/>
    <n v="2005"/>
    <d v="2005-07-13T00:00:00"/>
    <s v="Summer"/>
    <s v="Tidegates Open"/>
    <s v="T2"/>
    <x v="2"/>
    <n v="3.2"/>
    <x v="2"/>
    <n v="12"/>
    <m/>
  </r>
  <r>
    <s v="Mill Pond, Gloucester, MA"/>
    <n v="2005"/>
    <d v="2005-08-16T00:00:00"/>
    <s v="Summer"/>
    <s v="Tidegates Open"/>
    <s v="T.5"/>
    <x v="3"/>
    <n v="0.05"/>
    <x v="3"/>
    <n v="5"/>
    <m/>
  </r>
  <r>
    <s v="Mill Pond, Gloucester, MA"/>
    <n v="2005"/>
    <d v="2005-08-16T00:00:00"/>
    <s v="Summer"/>
    <s v="Tidegates Open"/>
    <s v="T.5"/>
    <x v="0"/>
    <n v="1.05"/>
    <x v="0"/>
    <n v="15"/>
    <m/>
  </r>
  <r>
    <s v="Mill Pond, Gloucester, MA"/>
    <n v="2005"/>
    <d v="2005-08-16T00:00:00"/>
    <s v="Summer"/>
    <s v="Tidegates Open"/>
    <s v="T.5"/>
    <x v="0"/>
    <n v="1.05"/>
    <x v="1"/>
    <n v="14"/>
    <m/>
  </r>
  <r>
    <s v="Mill Pond, Gloucester, MA"/>
    <n v="2005"/>
    <d v="2005-08-16T00:00:00"/>
    <s v="Summer"/>
    <s v="Tidegates Open"/>
    <s v="T.5"/>
    <x v="0"/>
    <n v="1.05"/>
    <x v="2"/>
    <n v="16"/>
    <m/>
  </r>
  <r>
    <s v="Mill Pond, Gloucester, MA"/>
    <n v="2005"/>
    <d v="2005-08-16T00:00:00"/>
    <s v="Summer"/>
    <s v="Tidegates Open"/>
    <s v="T.5"/>
    <x v="2"/>
    <n v="3.05"/>
    <x v="0"/>
    <n v="13"/>
    <m/>
  </r>
  <r>
    <s v="Mill Pond, Gloucester, MA"/>
    <n v="2005"/>
    <d v="2005-08-16T00:00:00"/>
    <s v="Summer"/>
    <s v="Tidegates Open"/>
    <s v="T.5"/>
    <x v="2"/>
    <n v="3.05"/>
    <x v="1"/>
    <n v="7"/>
    <m/>
  </r>
  <r>
    <s v="Mill Pond, Gloucester, MA"/>
    <n v="2005"/>
    <d v="2005-08-16T00:00:00"/>
    <s v="Summer"/>
    <s v="Tidegates Open"/>
    <s v="T.5"/>
    <x v="2"/>
    <n v="3.05"/>
    <x v="2"/>
    <m/>
    <s v="D=dry"/>
  </r>
  <r>
    <s v="Mill Pond, Gloucester, MA"/>
    <n v="2005"/>
    <d v="2005-08-16T00:00:00"/>
    <s v="Summer"/>
    <s v="Tidegates Open"/>
    <s v="T1"/>
    <x v="0"/>
    <n v="1.1000000000000001"/>
    <x v="0"/>
    <n v="15"/>
    <m/>
  </r>
  <r>
    <s v="Mill Pond, Gloucester, MA"/>
    <n v="2005"/>
    <d v="2005-08-16T00:00:00"/>
    <s v="Summer"/>
    <s v="Tidegates Open"/>
    <s v="T1"/>
    <x v="0"/>
    <n v="1.1000000000000001"/>
    <x v="1"/>
    <n v="20"/>
    <m/>
  </r>
  <r>
    <s v="Mill Pond, Gloucester, MA"/>
    <n v="2005"/>
    <d v="2005-08-16T00:00:00"/>
    <s v="Summer"/>
    <s v="Tidegates Open"/>
    <s v="T1"/>
    <x v="0"/>
    <n v="1.1000000000000001"/>
    <x v="2"/>
    <n v="24"/>
    <m/>
  </r>
  <r>
    <s v="Mill Pond, Gloucester, MA"/>
    <n v="2005"/>
    <d v="2005-08-16T00:00:00"/>
    <s v="Summer"/>
    <s v="Tidegates Open"/>
    <s v="T1"/>
    <x v="2"/>
    <n v="3.1"/>
    <x v="0"/>
    <n v="28"/>
    <m/>
  </r>
  <r>
    <s v="Mill Pond, Gloucester, MA"/>
    <n v="2005"/>
    <d v="2005-08-16T00:00:00"/>
    <s v="Summer"/>
    <s v="Tidegates Open"/>
    <s v="T1"/>
    <x v="2"/>
    <n v="3.1"/>
    <x v="1"/>
    <n v="19"/>
    <m/>
  </r>
  <r>
    <s v="Mill Pond, Gloucester, MA"/>
    <n v="2005"/>
    <d v="2005-08-16T00:00:00"/>
    <s v="Summer"/>
    <s v="Tidegates Open"/>
    <s v="T1"/>
    <x v="2"/>
    <n v="3.1"/>
    <x v="2"/>
    <n v="22"/>
    <m/>
  </r>
  <r>
    <s v="Mill Pond, Gloucester, MA"/>
    <n v="2005"/>
    <d v="2005-08-16T00:00:00"/>
    <s v="Summer"/>
    <s v="Tidegates Open"/>
    <s v="T2"/>
    <x v="0"/>
    <n v="1.2"/>
    <x v="0"/>
    <n v="14"/>
    <m/>
  </r>
  <r>
    <s v="Mill Pond, Gloucester, MA"/>
    <n v="2005"/>
    <d v="2005-08-16T00:00:00"/>
    <s v="Summer"/>
    <s v="Tidegates Open"/>
    <s v="T2"/>
    <x v="0"/>
    <n v="1.2"/>
    <x v="1"/>
    <m/>
    <s v="D=dry"/>
  </r>
  <r>
    <s v="Mill Pond, Gloucester, MA"/>
    <n v="2005"/>
    <d v="2005-08-16T00:00:00"/>
    <s v="Summer"/>
    <s v="Tidegates Open"/>
    <s v="T2"/>
    <x v="0"/>
    <n v="1.2"/>
    <x v="2"/>
    <n v="11"/>
    <m/>
  </r>
  <r>
    <s v="Mill Pond, Gloucester, MA"/>
    <n v="2005"/>
    <d v="2005-08-16T00:00:00"/>
    <s v="Summer"/>
    <s v="Tidegates Open"/>
    <s v="T2"/>
    <x v="2"/>
    <n v="3.2"/>
    <x v="0"/>
    <n v="18"/>
    <m/>
  </r>
  <r>
    <s v="Mill Pond, Gloucester, MA"/>
    <n v="2005"/>
    <d v="2005-08-16T00:00:00"/>
    <s v="Summer"/>
    <s v="Tidegates Open"/>
    <s v="T2"/>
    <x v="2"/>
    <n v="3.2"/>
    <x v="1"/>
    <n v="15"/>
    <m/>
  </r>
  <r>
    <s v="Mill Pond, Gloucester, MA"/>
    <n v="2005"/>
    <d v="2005-08-16T00:00:00"/>
    <s v="Summer"/>
    <s v="Tidegates Open"/>
    <s v="T2"/>
    <x v="2"/>
    <n v="3.2"/>
    <x v="2"/>
    <n v="15"/>
    <m/>
  </r>
  <r>
    <s v="Mill Pond, Gloucester, MA"/>
    <n v="2005"/>
    <d v="2005-08-24T00:00:00"/>
    <s v="Summer"/>
    <s v="Tidegates Open"/>
    <s v="T.5"/>
    <x v="0"/>
    <n v="1.05"/>
    <x v="0"/>
    <n v="26"/>
    <m/>
  </r>
  <r>
    <s v="Mill Pond, Gloucester, MA"/>
    <n v="2005"/>
    <d v="2005-08-24T00:00:00"/>
    <s v="Summer"/>
    <s v="Tidegates Open"/>
    <s v="T.5"/>
    <x v="0"/>
    <n v="1.05"/>
    <x v="1"/>
    <n v="15"/>
    <m/>
  </r>
  <r>
    <s v="Mill Pond, Gloucester, MA"/>
    <n v="2005"/>
    <d v="2005-08-24T00:00:00"/>
    <s v="Summer"/>
    <s v="Tidegates Open"/>
    <s v="T.5"/>
    <x v="0"/>
    <n v="1.05"/>
    <x v="2"/>
    <n v="15"/>
    <m/>
  </r>
  <r>
    <s v="Mill Pond, Gloucester, MA"/>
    <n v="2005"/>
    <d v="2005-08-24T00:00:00"/>
    <s v="Summer"/>
    <s v="Tidegates Open"/>
    <s v="T.5"/>
    <x v="2"/>
    <n v="3.05"/>
    <x v="0"/>
    <n v="30"/>
    <m/>
  </r>
  <r>
    <s v="Mill Pond, Gloucester, MA"/>
    <n v="2005"/>
    <d v="2005-08-24T00:00:00"/>
    <s v="Summer"/>
    <s v="Tidegates Open"/>
    <s v="T.5"/>
    <x v="2"/>
    <n v="3.05"/>
    <x v="1"/>
    <n v="12"/>
    <m/>
  </r>
  <r>
    <s v="Mill Pond, Gloucester, MA"/>
    <n v="2005"/>
    <d v="2005-08-24T00:00:00"/>
    <s v="Summer"/>
    <s v="Tidegates Open"/>
    <s v="T.5"/>
    <x v="2"/>
    <n v="3.05"/>
    <x v="2"/>
    <n v="12"/>
    <m/>
  </r>
  <r>
    <s v="Mill Pond, Gloucester, MA"/>
    <n v="2005"/>
    <d v="2005-08-24T00:00:00"/>
    <s v="Summer"/>
    <s v="Tidegates Open"/>
    <s v="T1"/>
    <x v="0"/>
    <n v="1.1000000000000001"/>
    <x v="0"/>
    <n v="26"/>
    <m/>
  </r>
  <r>
    <s v="Mill Pond, Gloucester, MA"/>
    <n v="2005"/>
    <d v="2005-08-24T00:00:00"/>
    <s v="Summer"/>
    <s v="Tidegates Open"/>
    <s v="T1"/>
    <x v="0"/>
    <n v="1.1000000000000001"/>
    <x v="1"/>
    <n v="25"/>
    <m/>
  </r>
  <r>
    <s v="Mill Pond, Gloucester, MA"/>
    <n v="2005"/>
    <d v="2005-08-24T00:00:00"/>
    <s v="Summer"/>
    <s v="Tidegates Open"/>
    <s v="T1"/>
    <x v="0"/>
    <n v="1.1000000000000001"/>
    <x v="2"/>
    <n v="25"/>
    <m/>
  </r>
  <r>
    <s v="Mill Pond, Gloucester, MA"/>
    <n v="2005"/>
    <d v="2005-08-24T00:00:00"/>
    <s v="Summer"/>
    <s v="Tidegates Open"/>
    <s v="T1"/>
    <x v="2"/>
    <n v="3.1"/>
    <x v="0"/>
    <n v="34"/>
    <m/>
  </r>
  <r>
    <s v="Mill Pond, Gloucester, MA"/>
    <n v="2005"/>
    <d v="2005-08-24T00:00:00"/>
    <s v="Summer"/>
    <s v="Tidegates Open"/>
    <s v="T1"/>
    <x v="2"/>
    <n v="3.1"/>
    <x v="1"/>
    <n v="22"/>
    <m/>
  </r>
  <r>
    <s v="Mill Pond, Gloucester, MA"/>
    <n v="2005"/>
    <d v="2005-08-24T00:00:00"/>
    <s v="Summer"/>
    <s v="Tidegates Open"/>
    <s v="T1"/>
    <x v="2"/>
    <n v="3.1"/>
    <x v="2"/>
    <n v="25"/>
    <m/>
  </r>
  <r>
    <s v="Mill Pond, Gloucester, MA"/>
    <n v="2005"/>
    <d v="2005-08-24T00:00:00"/>
    <s v="Summer"/>
    <s v="Tidegates Open"/>
    <s v="T2"/>
    <x v="0"/>
    <n v="1.2"/>
    <x v="0"/>
    <n v="22"/>
    <m/>
  </r>
  <r>
    <s v="Mill Pond, Gloucester, MA"/>
    <n v="2005"/>
    <d v="2005-08-24T00:00:00"/>
    <s v="Summer"/>
    <s v="Tidegates Open"/>
    <s v="T2"/>
    <x v="0"/>
    <n v="1.2"/>
    <x v="1"/>
    <n v="15"/>
    <m/>
  </r>
  <r>
    <s v="Mill Pond, Gloucester, MA"/>
    <n v="2005"/>
    <d v="2005-08-24T00:00:00"/>
    <s v="Summer"/>
    <s v="Tidegates Open"/>
    <s v="T2"/>
    <x v="0"/>
    <n v="1.2"/>
    <x v="2"/>
    <n v="12"/>
    <m/>
  </r>
  <r>
    <s v="Mill Pond, Gloucester, MA"/>
    <n v="2005"/>
    <d v="2005-08-24T00:00:00"/>
    <s v="Summer"/>
    <s v="Tidegates Open"/>
    <s v="T2"/>
    <x v="2"/>
    <n v="3.2"/>
    <x v="0"/>
    <n v="30"/>
    <m/>
  </r>
  <r>
    <s v="T1"/>
    <n v="2005"/>
    <d v="2005-08-24T00:00:00"/>
    <s v="Summer"/>
    <s v="Tidegates Open"/>
    <s v="T2"/>
    <x v="2"/>
    <n v="3.2"/>
    <x v="1"/>
    <n v="12"/>
    <m/>
  </r>
  <r>
    <s v="Mill Pond, Gloucester, MA"/>
    <n v="2005"/>
    <d v="2005-08-24T00:00:00"/>
    <s v="Summer"/>
    <s v="Tidegates Open"/>
    <s v="T2"/>
    <x v="2"/>
    <n v="3.2"/>
    <x v="2"/>
    <n v="16"/>
    <m/>
  </r>
  <r>
    <s v="Mill Pond, Gloucester, MA"/>
    <n v="2006"/>
    <d v="2006-07-08T00:00:00"/>
    <s v="Summer"/>
    <s v="Tidegates Open"/>
    <s v="T1"/>
    <x v="2"/>
    <n v="3.1"/>
    <x v="0"/>
    <n v="10"/>
    <m/>
  </r>
  <r>
    <s v="Mill Pond, Gloucester, MA"/>
    <n v="2006"/>
    <d v="2006-07-08T00:00:00"/>
    <s v="Summer"/>
    <s v="Tidegates Open"/>
    <s v="T1"/>
    <x v="2"/>
    <n v="3.1"/>
    <x v="1"/>
    <n v="6"/>
    <m/>
  </r>
  <r>
    <s v="Mill Pond, Gloucester, MA"/>
    <n v="2006"/>
    <d v="2006-07-08T00:00:00"/>
    <s v="Summer"/>
    <s v="Tidegates Open"/>
    <s v="T2"/>
    <x v="0"/>
    <n v="1.2"/>
    <x v="0"/>
    <n v="5"/>
    <m/>
  </r>
  <r>
    <s v="Mill Pond, Gloucester, MA"/>
    <n v="2006"/>
    <d v="2006-07-08T00:00:00"/>
    <s v="Summer"/>
    <s v="Tidegates Open"/>
    <s v="T2"/>
    <x v="0"/>
    <n v="1.2"/>
    <x v="1"/>
    <n v="14"/>
    <m/>
  </r>
  <r>
    <s v="Mill Pond, Gloucester, MA"/>
    <n v="2006"/>
    <d v="2006-07-08T00:00:00"/>
    <s v="Summer"/>
    <s v="Tidegates Open"/>
    <s v="T2"/>
    <x v="0"/>
    <n v="1.2"/>
    <x v="2"/>
    <n v="11"/>
    <m/>
  </r>
  <r>
    <s v="Mill Pond, Gloucester, MA"/>
    <n v="2006"/>
    <d v="2006-08-04T00:00:00"/>
    <s v="Summer"/>
    <s v="Tidegates Open"/>
    <s v="T.5"/>
    <x v="0"/>
    <n v="1.05"/>
    <x v="1"/>
    <n v="15"/>
    <m/>
  </r>
  <r>
    <s v="Mill Pond, Gloucester, MA"/>
    <n v="2006"/>
    <d v="2006-08-04T00:00:00"/>
    <s v="Summer"/>
    <s v="Tidegates Open"/>
    <s v="T.5"/>
    <x v="0"/>
    <n v="1.05"/>
    <x v="2"/>
    <n v="19"/>
    <m/>
  </r>
  <r>
    <s v="Mill Pond, Gloucester, MA"/>
    <n v="2006"/>
    <d v="2006-08-04T00:00:00"/>
    <s v="Summer"/>
    <s v="Tidegates Open"/>
    <s v="T.5"/>
    <x v="2"/>
    <n v="3.05"/>
    <x v="1"/>
    <n v="10"/>
    <m/>
  </r>
  <r>
    <s v="Mill Pond, Gloucester, MA"/>
    <n v="2006"/>
    <d v="2006-08-04T00:00:00"/>
    <s v="Summer"/>
    <s v="Tidegates Open"/>
    <s v="T.5"/>
    <x v="2"/>
    <n v="3.05"/>
    <x v="2"/>
    <n v="15"/>
    <m/>
  </r>
  <r>
    <s v="Mill Pond, Gloucester, MA"/>
    <n v="2006"/>
    <d v="2006-08-04T00:00:00"/>
    <s v="Summer"/>
    <s v="Tidegates Open"/>
    <s v="T1"/>
    <x v="1"/>
    <n v="2.1"/>
    <x v="0"/>
    <n v="10"/>
    <m/>
  </r>
  <r>
    <s v="Mill Pond, Gloucester, MA"/>
    <n v="2006"/>
    <d v="2006-08-04T00:00:00"/>
    <s v="Summer"/>
    <s v="Tidegates Open"/>
    <s v="T1"/>
    <x v="1"/>
    <n v="2.1"/>
    <x v="1"/>
    <n v="5"/>
    <m/>
  </r>
  <r>
    <s v="Mill Pond, Gloucester, MA"/>
    <n v="2006"/>
    <d v="2006-08-04T00:00:00"/>
    <s v="Summer"/>
    <s v="Tidegates Open"/>
    <s v="T1"/>
    <x v="1"/>
    <n v="2.1"/>
    <x v="2"/>
    <n v="22"/>
    <m/>
  </r>
  <r>
    <s v="Mill Pond, Gloucester, MA"/>
    <n v="2006"/>
    <d v="2006-08-04T00:00:00"/>
    <s v="Summer"/>
    <s v="Tidegates Open"/>
    <s v="T1"/>
    <x v="2"/>
    <n v="3.1"/>
    <x v="0"/>
    <n v="4"/>
    <m/>
  </r>
  <r>
    <s v="Mill Pond, Gloucester, MA"/>
    <n v="2006"/>
    <d v="2006-08-04T00:00:00"/>
    <s v="Summer"/>
    <s v="Tidegates Open"/>
    <s v="T1"/>
    <x v="2"/>
    <n v="3.1"/>
    <x v="1"/>
    <n v="15"/>
    <m/>
  </r>
  <r>
    <s v="Mill Pond, Gloucester, MA"/>
    <n v="2006"/>
    <d v="2006-08-04T00:00:00"/>
    <s v="Summer"/>
    <s v="Tidegates Open"/>
    <s v="T1"/>
    <x v="2"/>
    <n v="3.1"/>
    <x v="2"/>
    <n v="20"/>
    <m/>
  </r>
  <r>
    <s v="Mill Pond, Gloucester, MA"/>
    <n v="2006"/>
    <d v="2006-08-04T00:00:00"/>
    <s v="Summer"/>
    <s v="Tidegates Open"/>
    <s v="T2"/>
    <x v="0"/>
    <n v="1.2"/>
    <x v="0"/>
    <n v="5"/>
    <m/>
  </r>
  <r>
    <s v="Mill Pond, Gloucester, MA"/>
    <n v="2006"/>
    <d v="2006-08-04T00:00:00"/>
    <s v="Summer"/>
    <s v="Tidegates Open"/>
    <s v="T2"/>
    <x v="0"/>
    <n v="1.2"/>
    <x v="1"/>
    <n v="15"/>
    <m/>
  </r>
  <r>
    <s v="Mill Pond, Gloucester, MA"/>
    <n v="2006"/>
    <d v="2006-08-04T00:00:00"/>
    <s v="Summer"/>
    <s v="Tidegates Open"/>
    <s v="T2"/>
    <x v="0"/>
    <n v="1.2"/>
    <x v="2"/>
    <n v="14"/>
    <m/>
  </r>
  <r>
    <s v="Mill Pond, Gloucester, MA"/>
    <n v="2006"/>
    <d v="2006-08-04T00:00:00"/>
    <s v="Summer"/>
    <s v="Tidegates Open"/>
    <s v="T2"/>
    <x v="1"/>
    <n v="2.2000000000000002"/>
    <x v="0"/>
    <n v="10"/>
    <m/>
  </r>
  <r>
    <s v="Mill Pond, Gloucester, MA"/>
    <n v="2006"/>
    <d v="2006-08-04T00:00:00"/>
    <s v="Summer"/>
    <s v="Tidegates Open"/>
    <s v="T2"/>
    <x v="1"/>
    <n v="2.2000000000000002"/>
    <x v="1"/>
    <n v="16"/>
    <m/>
  </r>
  <r>
    <s v="Mill Pond, Gloucester, MA"/>
    <n v="2006"/>
    <d v="2006-08-04T00:00:00"/>
    <s v="Summer"/>
    <s v="Tidegates Open"/>
    <s v="T2"/>
    <x v="1"/>
    <n v="2.2000000000000002"/>
    <x v="2"/>
    <n v="20"/>
    <m/>
  </r>
  <r>
    <s v="Mill Pond, Gloucester, MA"/>
    <n v="2006"/>
    <d v="2006-08-04T00:00:00"/>
    <s v="Summer"/>
    <s v="Tidegates Open"/>
    <s v="T2"/>
    <x v="2"/>
    <n v="3.2"/>
    <x v="2"/>
    <n v="15"/>
    <m/>
  </r>
  <r>
    <s v="Mill Pond, Gloucester, MA"/>
    <n v="2006"/>
    <d v="2006-08-19T00:00:00"/>
    <s v="Summer"/>
    <s v="Tidegates Open"/>
    <s v="T.5"/>
    <x v="0"/>
    <n v="1.05"/>
    <x v="0"/>
    <n v="15"/>
    <m/>
  </r>
  <r>
    <s v="Mill Pond, Gloucester, MA"/>
    <n v="2006"/>
    <d v="2006-08-19T00:00:00"/>
    <s v="Summer"/>
    <s v="Tidegates Open"/>
    <s v="T.5"/>
    <x v="0"/>
    <n v="1.05"/>
    <x v="1"/>
    <n v="18"/>
    <m/>
  </r>
  <r>
    <s v="Mill Pond, Gloucester, MA"/>
    <n v="2006"/>
    <d v="2006-08-19T00:00:00"/>
    <s v="Summer"/>
    <s v="Tidegates Open"/>
    <s v="T.5"/>
    <x v="2"/>
    <n v="3.05"/>
    <x v="0"/>
    <n v="25"/>
    <m/>
  </r>
  <r>
    <s v="Mill Pond, Gloucester, MA"/>
    <n v="2006"/>
    <d v="2006-08-19T00:00:00"/>
    <s v="Summer"/>
    <s v="Tidegates Open"/>
    <s v="T.5"/>
    <x v="2"/>
    <n v="3.05"/>
    <x v="1"/>
    <n v="15"/>
    <m/>
  </r>
  <r>
    <s v="Mill Pond, Gloucester, MA"/>
    <n v="2006"/>
    <d v="2006-08-19T00:00:00"/>
    <s v="Summer"/>
    <s v="Tidegates Open"/>
    <s v="T.5"/>
    <x v="2"/>
    <n v="3.05"/>
    <x v="2"/>
    <n v="15"/>
    <m/>
  </r>
  <r>
    <s v="Mill Pond, Gloucester, MA"/>
    <n v="2006"/>
    <d v="2006-08-19T00:00:00"/>
    <s v="Summer"/>
    <s v="Tidegates Open"/>
    <s v="T1"/>
    <x v="1"/>
    <n v="2.1"/>
    <x v="0"/>
    <n v="15"/>
    <m/>
  </r>
  <r>
    <s v="Mill Pond, Gloucester, MA"/>
    <n v="2006"/>
    <d v="2006-08-19T00:00:00"/>
    <s v="Summer"/>
    <s v="Tidegates Open"/>
    <s v="T1"/>
    <x v="1"/>
    <n v="2.1"/>
    <x v="1"/>
    <n v="5"/>
    <m/>
  </r>
  <r>
    <s v="Mill Pond, Gloucester, MA"/>
    <n v="2006"/>
    <d v="2006-08-19T00:00:00"/>
    <s v="Summer"/>
    <s v="Tidegates Open"/>
    <s v="T1"/>
    <x v="1"/>
    <n v="2.1"/>
    <x v="2"/>
    <n v="22"/>
    <m/>
  </r>
  <r>
    <s v="Mill Pond, Gloucester, MA"/>
    <n v="2006"/>
    <d v="2006-08-19T00:00:00"/>
    <s v="Summer"/>
    <s v="Tidegates Open"/>
    <s v="T1"/>
    <x v="2"/>
    <n v="3.1"/>
    <x v="0"/>
    <n v="25"/>
    <m/>
  </r>
  <r>
    <s v="Mill Pond, Gloucester, MA"/>
    <n v="2006"/>
    <d v="2006-08-19T00:00:00"/>
    <s v="Summer"/>
    <s v="Tidegates Open"/>
    <s v="T1"/>
    <x v="2"/>
    <n v="3.1"/>
    <x v="1"/>
    <n v="15"/>
    <m/>
  </r>
  <r>
    <s v="Mill Pond, Gloucester, MA"/>
    <n v="2006"/>
    <d v="2006-08-19T00:00:00"/>
    <s v="Summer"/>
    <s v="Tidegates Open"/>
    <s v="T1"/>
    <x v="2"/>
    <n v="3.1"/>
    <x v="2"/>
    <n v="15"/>
    <m/>
  </r>
  <r>
    <s v="Mill Pond, Gloucester, MA"/>
    <n v="2006"/>
    <d v="2006-08-19T00:00:00"/>
    <s v="Summer"/>
    <s v="Tidegates Open"/>
    <s v="T2"/>
    <x v="0"/>
    <n v="1.2"/>
    <x v="0"/>
    <n v="12"/>
    <m/>
  </r>
  <r>
    <s v="Mill Pond, Gloucester, MA"/>
    <n v="2006"/>
    <d v="2006-08-19T00:00:00"/>
    <s v="Summer"/>
    <s v="Tidegates Open"/>
    <s v="T2"/>
    <x v="0"/>
    <n v="1.2"/>
    <x v="1"/>
    <n v="14"/>
    <m/>
  </r>
  <r>
    <s v="Mill Pond, Gloucester, MA"/>
    <n v="2006"/>
    <d v="2006-08-19T00:00:00"/>
    <s v="Summer"/>
    <s v="Tidegates Open"/>
    <s v="T2"/>
    <x v="0"/>
    <n v="1.2"/>
    <x v="2"/>
    <n v="15"/>
    <m/>
  </r>
  <r>
    <s v="Mill Pond, Gloucester, MA"/>
    <n v="2006"/>
    <d v="2006-08-19T00:00:00"/>
    <s v="Summer"/>
    <s v="Tidegates Open"/>
    <s v="T2"/>
    <x v="1"/>
    <n v="2.2000000000000002"/>
    <x v="0"/>
    <n v="12"/>
    <m/>
  </r>
  <r>
    <s v="Mill Pond, Gloucester, MA"/>
    <n v="2006"/>
    <d v="2006-08-19T00:00:00"/>
    <s v="Summer"/>
    <s v="Tidegates Open"/>
    <s v="T2"/>
    <x v="1"/>
    <n v="2.2000000000000002"/>
    <x v="1"/>
    <n v="19"/>
    <m/>
  </r>
  <r>
    <s v="Mill Pond, Gloucester, MA"/>
    <n v="2006"/>
    <d v="2006-08-19T00:00:00"/>
    <s v="Summer"/>
    <s v="Tidegates Open"/>
    <s v="T2"/>
    <x v="1"/>
    <n v="2.2000000000000002"/>
    <x v="2"/>
    <n v="20"/>
    <m/>
  </r>
  <r>
    <s v="Mill Pond, Gloucester, MA"/>
    <n v="2006"/>
    <d v="2006-08-19T00:00:00"/>
    <s v="Summer"/>
    <s v="Tidegates Open"/>
    <s v="T2"/>
    <x v="2"/>
    <n v="3.2"/>
    <x v="0"/>
    <n v="20"/>
    <m/>
  </r>
  <r>
    <s v="Mill Pond, Gloucester, MA"/>
    <n v="2006"/>
    <d v="2006-08-19T00:00:00"/>
    <s v="Summer"/>
    <s v="Tidegates Open"/>
    <s v="T2"/>
    <x v="2"/>
    <n v="3.2"/>
    <x v="1"/>
    <n v="10"/>
    <m/>
  </r>
  <r>
    <s v="Mill Pond, Gloucester, MA"/>
    <n v="2006"/>
    <d v="2006-08-19T00:00:00"/>
    <s v="Summer"/>
    <s v="Tidegates Open"/>
    <s v="T2"/>
    <x v="2"/>
    <n v="3.2"/>
    <x v="2"/>
    <n v="15"/>
    <m/>
  </r>
  <r>
    <s v="Mill Pond, Gloucester, MA"/>
    <n v="2006"/>
    <d v="2006-10-05T00:00:00"/>
    <s v="Summer"/>
    <s v="Tidegates Open"/>
    <s v="T.5"/>
    <x v="0"/>
    <n v="1.05"/>
    <x v="1"/>
    <n v="20"/>
    <m/>
  </r>
  <r>
    <s v="Mill Pond, Gloucester, MA"/>
    <n v="2006"/>
    <d v="2006-10-05T00:00:00"/>
    <s v="Summer"/>
    <s v="Tidegates Open"/>
    <s v="T.5"/>
    <x v="0"/>
    <n v="1.05"/>
    <x v="2"/>
    <n v="19"/>
    <m/>
  </r>
  <r>
    <s v="Mill Pond, Gloucester, MA"/>
    <n v="2006"/>
    <d v="2006-10-05T00:00:00"/>
    <s v="Summer"/>
    <s v="Tidegates Open"/>
    <s v="T.5"/>
    <x v="1"/>
    <n v="2.0499999999999998"/>
    <x v="0"/>
    <n v="17"/>
    <m/>
  </r>
  <r>
    <s v="Mill Pond, Gloucester, MA"/>
    <n v="2006"/>
    <d v="2006-10-05T00:00:00"/>
    <s v="Summer"/>
    <s v="Tidegates Open"/>
    <s v="T.5"/>
    <x v="1"/>
    <n v="2.0499999999999998"/>
    <x v="1"/>
    <n v="16"/>
    <m/>
  </r>
  <r>
    <s v="Mill Pond, Gloucester, MA"/>
    <n v="2006"/>
    <d v="2006-10-05T00:00:00"/>
    <s v="Summer"/>
    <s v="Tidegates Open"/>
    <s v="T.5"/>
    <x v="1"/>
    <n v="2.0499999999999998"/>
    <x v="2"/>
    <n v="19"/>
    <m/>
  </r>
  <r>
    <s v="Mill Pond, Gloucester, MA"/>
    <n v="2006"/>
    <d v="2006-10-05T00:00:00"/>
    <s v="Summer"/>
    <s v="Tidegates Open"/>
    <s v="T.5"/>
    <x v="2"/>
    <n v="3.05"/>
    <x v="0"/>
    <n v="19"/>
    <m/>
  </r>
  <r>
    <s v="Mill Pond, Gloucester, MA"/>
    <n v="2006"/>
    <d v="2006-10-05T00:00:00"/>
    <s v="Summer"/>
    <s v="Tidegates Open"/>
    <s v="T.5"/>
    <x v="2"/>
    <n v="3.05"/>
    <x v="1"/>
    <n v="20"/>
    <m/>
  </r>
  <r>
    <s v="Mill Pond, Gloucester, MA"/>
    <n v="2006"/>
    <d v="2006-10-05T00:00:00"/>
    <s v="Summer"/>
    <s v="Tidegates Open"/>
    <s v="T1"/>
    <x v="0"/>
    <n v="1.1000000000000001"/>
    <x v="1"/>
    <n v="18"/>
    <m/>
  </r>
  <r>
    <s v="Mill Pond, Gloucester, MA"/>
    <n v="2006"/>
    <d v="2006-10-05T00:00:00"/>
    <s v="Summer"/>
    <s v="Tidegates Open"/>
    <s v="T1"/>
    <x v="0"/>
    <n v="1.1000000000000001"/>
    <x v="2"/>
    <n v="22"/>
    <m/>
  </r>
  <r>
    <s v="Mill Pond, Gloucester, MA"/>
    <n v="2006"/>
    <d v="2006-10-05T00:00:00"/>
    <s v="Summer"/>
    <s v="Tidegates Open"/>
    <s v="T1"/>
    <x v="1"/>
    <n v="2.1"/>
    <x v="0"/>
    <n v="17"/>
    <m/>
  </r>
  <r>
    <s v="Mill Pond, Gloucester, MA"/>
    <n v="2006"/>
    <d v="2006-10-05T00:00:00"/>
    <s v="Summer"/>
    <s v="Tidegates Open"/>
    <s v="T1"/>
    <x v="1"/>
    <n v="2.1"/>
    <x v="1"/>
    <n v="20"/>
    <m/>
  </r>
  <r>
    <s v="Mill Pond, Gloucester, MA"/>
    <n v="2006"/>
    <d v="2006-10-05T00:00:00"/>
    <s v="Summer"/>
    <s v="Tidegates Open"/>
    <s v="T1"/>
    <x v="1"/>
    <n v="2.1"/>
    <x v="2"/>
    <n v="23"/>
    <m/>
  </r>
  <r>
    <s v="Mill Pond, Gloucester, MA"/>
    <n v="2006"/>
    <d v="2006-10-05T00:00:00"/>
    <s v="Summer"/>
    <s v="Tidegates Open"/>
    <s v="T1"/>
    <x v="2"/>
    <n v="3.1"/>
    <x v="0"/>
    <n v="24"/>
    <m/>
  </r>
  <r>
    <s v="Mill Pond, Gloucester, MA"/>
    <n v="2006"/>
    <d v="2006-10-05T00:00:00"/>
    <s v="Summer"/>
    <s v="Tidegates Open"/>
    <s v="T1"/>
    <x v="2"/>
    <n v="3.1"/>
    <x v="1"/>
    <n v="14"/>
    <m/>
  </r>
  <r>
    <s v="Mill Pond, Gloucester, MA"/>
    <n v="2006"/>
    <d v="2006-10-05T00:00:00"/>
    <s v="Summer"/>
    <s v="Tidegates Open"/>
    <s v="T1"/>
    <x v="2"/>
    <n v="3.1"/>
    <x v="2"/>
    <n v="16"/>
    <m/>
  </r>
  <r>
    <s v="Mill Pond, Gloucester, MA"/>
    <n v="2006"/>
    <d v="2006-10-05T00:00:00"/>
    <s v="Summer"/>
    <s v="Tidegates Open"/>
    <s v="T2"/>
    <x v="0"/>
    <n v="1.2"/>
    <x v="0"/>
    <n v="14"/>
    <m/>
  </r>
  <r>
    <s v="Mill Pond, Gloucester, MA"/>
    <n v="2006"/>
    <d v="2006-10-05T00:00:00"/>
    <s v="Summer"/>
    <s v="Tidegates Open"/>
    <s v="T2"/>
    <x v="0"/>
    <n v="1.2"/>
    <x v="1"/>
    <n v="12"/>
    <m/>
  </r>
  <r>
    <s v="Mill Pond, Gloucester, MA"/>
    <n v="2006"/>
    <d v="2006-10-05T00:00:00"/>
    <s v="Summer"/>
    <s v="Tidegates Open"/>
    <s v="T2"/>
    <x v="0"/>
    <n v="1.2"/>
    <x v="2"/>
    <n v="4"/>
    <m/>
  </r>
  <r>
    <s v="Mill Pond, Gloucester, MA"/>
    <n v="2006"/>
    <d v="2006-10-05T00:00:00"/>
    <s v="Summer"/>
    <s v="Tidegates Open"/>
    <s v="T2"/>
    <x v="1"/>
    <n v="2.2000000000000002"/>
    <x v="0"/>
    <n v="14"/>
    <m/>
  </r>
  <r>
    <s v="Mill Pond, Gloucester, MA"/>
    <n v="2006"/>
    <d v="2006-10-05T00:00:00"/>
    <s v="Summer"/>
    <s v="Tidegates Open"/>
    <s v="T2"/>
    <x v="1"/>
    <n v="2.2000000000000002"/>
    <x v="1"/>
    <n v="15"/>
    <m/>
  </r>
  <r>
    <s v="Mill Pond, Gloucester, MA"/>
    <n v="2006"/>
    <d v="2006-10-05T00:00:00"/>
    <s v="Summer"/>
    <s v="Tidegates Open"/>
    <s v="T2"/>
    <x v="1"/>
    <n v="2.2000000000000002"/>
    <x v="2"/>
    <n v="16"/>
    <m/>
  </r>
  <r>
    <s v="Mill Pond, Gloucester, MA"/>
    <n v="2006"/>
    <d v="2006-10-05T00:00:00"/>
    <s v="Summer"/>
    <s v="Tidegates Open"/>
    <s v="T2"/>
    <x v="2"/>
    <n v="3.2"/>
    <x v="0"/>
    <n v="18"/>
    <m/>
  </r>
  <r>
    <s v="Mill Pond, Gloucester, MA"/>
    <n v="2006"/>
    <d v="2006-10-05T00:00:00"/>
    <s v="Summer"/>
    <s v="Tidegates Open"/>
    <s v="T2"/>
    <x v="2"/>
    <n v="3.2"/>
    <x v="1"/>
    <n v="9"/>
    <m/>
  </r>
  <r>
    <s v="Mill Pond, Gloucester, MA"/>
    <n v="2006"/>
    <d v="2006-10-05T00:00:00"/>
    <s v="Summer"/>
    <s v="Tidegates Open"/>
    <s v="T2"/>
    <x v="2"/>
    <n v="3.2"/>
    <x v="2"/>
    <n v="12"/>
    <m/>
  </r>
  <r>
    <s v="Mill Pond, Gloucester, MA"/>
    <n v="2007"/>
    <d v="2007-07-24T00:00:00"/>
    <s v="Summer"/>
    <s v="Tidegates Open"/>
    <s v="T.5"/>
    <x v="1"/>
    <n v="2.0499999999999998"/>
    <x v="0"/>
    <n v="18"/>
    <s v="Well 1s are dry, shallow is missing"/>
  </r>
  <r>
    <s v="Mill Pond, Gloucester, MA"/>
    <n v="2007"/>
    <d v="2007-07-24T00:00:00"/>
    <s v="Summer"/>
    <s v="Tidegates Open"/>
    <s v="T.5"/>
    <x v="1"/>
    <n v="2.0499999999999998"/>
    <x v="1"/>
    <n v="28"/>
    <m/>
  </r>
  <r>
    <s v="Mill Pond, Gloucester, MA"/>
    <n v="2007"/>
    <d v="2007-07-24T00:00:00"/>
    <s v="Summer"/>
    <s v="Tidegates Open"/>
    <s v="T.5"/>
    <x v="1"/>
    <n v="2.0499999999999998"/>
    <x v="2"/>
    <n v="14"/>
    <m/>
  </r>
  <r>
    <s v="Mill Pond, Gloucester, MA"/>
    <n v="2007"/>
    <d v="2007-07-24T00:00:00"/>
    <s v="Summer"/>
    <s v="Tidegates Open"/>
    <s v="T.5"/>
    <x v="2"/>
    <n v="3.05"/>
    <x v="0"/>
    <n v="25"/>
    <m/>
  </r>
  <r>
    <s v="Mill Pond, Gloucester, MA"/>
    <n v="2007"/>
    <d v="2007-07-24T00:00:00"/>
    <s v="Summer"/>
    <s v="Tidegates Open"/>
    <s v="T.5"/>
    <x v="2"/>
    <n v="3.05"/>
    <x v="1"/>
    <n v="15"/>
    <m/>
  </r>
  <r>
    <s v="Mill Pond, Gloucester, MA"/>
    <n v="2007"/>
    <d v="2007-07-24T00:00:00"/>
    <s v="Summer"/>
    <s v="Tidegates Open"/>
    <s v="T.5"/>
    <x v="2"/>
    <n v="3.05"/>
    <x v="2"/>
    <n v="16"/>
    <m/>
  </r>
  <r>
    <s v="Mill Pond, Gloucester, MA"/>
    <n v="2007"/>
    <d v="2007-07-24T00:00:00"/>
    <s v="Summer"/>
    <s v="Tidegates Open"/>
    <s v="T1"/>
    <x v="0"/>
    <n v="1.1000000000000001"/>
    <x v="1"/>
    <n v="17"/>
    <s v="shallow is dry deep is missing"/>
  </r>
  <r>
    <s v="Mill Pond, Gloucester, MA"/>
    <n v="2007"/>
    <d v="2007-07-24T00:00:00"/>
    <s v="Summer"/>
    <s v="Tidegates Open"/>
    <s v="T1"/>
    <x v="1"/>
    <n v="2.1"/>
    <x v="1"/>
    <n v="20"/>
    <m/>
  </r>
  <r>
    <s v="Mill Pond, Gloucester, MA"/>
    <n v="2007"/>
    <d v="2007-07-24T00:00:00"/>
    <s v="Summer"/>
    <s v="Tidegates Open"/>
    <s v="T1"/>
    <x v="1"/>
    <n v="2.1"/>
    <x v="2"/>
    <n v="15"/>
    <m/>
  </r>
  <r>
    <s v="Mill Pond, Gloucester, MA"/>
    <n v="2007"/>
    <d v="2007-07-24T00:00:00"/>
    <s v="Summer"/>
    <s v="Tidegates Open"/>
    <s v="T1"/>
    <x v="2"/>
    <n v="3.1"/>
    <x v="0"/>
    <n v="29"/>
    <m/>
  </r>
  <r>
    <s v="Mill Pond, Gloucester, MA"/>
    <n v="2007"/>
    <d v="2007-07-24T00:00:00"/>
    <s v="Summer"/>
    <s v="Tidegates Open"/>
    <s v="T1"/>
    <x v="2"/>
    <n v="3.1"/>
    <x v="1"/>
    <n v="18"/>
    <m/>
  </r>
  <r>
    <s v="Mill Pond, Gloucester, MA"/>
    <n v="2007"/>
    <d v="2007-07-24T00:00:00"/>
    <s v="Summer"/>
    <s v="Tidegates Open"/>
    <s v="T1"/>
    <x v="2"/>
    <n v="3.1"/>
    <x v="2"/>
    <n v="18"/>
    <m/>
  </r>
  <r>
    <s v="Mill Pond, Gloucester, MA"/>
    <n v="2007"/>
    <d v="2007-07-24T00:00:00"/>
    <s v="Summer"/>
    <s v="Tidegates Open"/>
    <s v="T2"/>
    <x v="0"/>
    <n v="1.2"/>
    <x v="2"/>
    <n v="15"/>
    <s v="s and m are dry"/>
  </r>
  <r>
    <s v="Mill Pond, Gloucester, MA"/>
    <n v="2007"/>
    <d v="2007-07-24T00:00:00"/>
    <s v="Summer"/>
    <s v="Tidegates Open"/>
    <s v="T2"/>
    <x v="1"/>
    <n v="2.2000000000000002"/>
    <x v="0"/>
    <n v="18"/>
    <m/>
  </r>
  <r>
    <s v="Mill Pond, Gloucester, MA"/>
    <n v="2007"/>
    <d v="2007-07-24T00:00:00"/>
    <s v="Summer"/>
    <s v="Tidegates Open"/>
    <s v="T2"/>
    <x v="1"/>
    <n v="2.2000000000000002"/>
    <x v="1"/>
    <n v="15"/>
    <m/>
  </r>
  <r>
    <s v="Mill Pond, Gloucester, MA"/>
    <n v="2007"/>
    <d v="2007-07-24T00:00:00"/>
    <s v="Summer"/>
    <s v="Tidegates Open"/>
    <s v="T2"/>
    <x v="1"/>
    <n v="2.2000000000000002"/>
    <x v="2"/>
    <n v="12"/>
    <m/>
  </r>
  <r>
    <s v="Mill Pond, Gloucester, MA"/>
    <n v="2007"/>
    <d v="2007-07-24T00:00:00"/>
    <s v="Summer"/>
    <s v="Tidegates Open"/>
    <s v="T2"/>
    <x v="2"/>
    <n v="3.2"/>
    <x v="0"/>
    <n v="19"/>
    <m/>
  </r>
  <r>
    <s v="Mill Pond, Gloucester, MA"/>
    <n v="2007"/>
    <d v="2007-07-24T00:00:00"/>
    <s v="Summer"/>
    <s v="Tidegates Open"/>
    <s v="T2"/>
    <x v="2"/>
    <n v="3.2"/>
    <x v="1"/>
    <n v="17"/>
    <m/>
  </r>
  <r>
    <s v="Mill Pond, Gloucester, MA"/>
    <n v="2007"/>
    <d v="2007-07-24T00:00:00"/>
    <s v="Summer"/>
    <s v="Tidegates Open"/>
    <s v="T2"/>
    <x v="2"/>
    <n v="3.2"/>
    <x v="2"/>
    <n v="17"/>
    <m/>
  </r>
  <r>
    <s v="Mill Pond, Gloucester, MA"/>
    <n v="2007"/>
    <d v="2007-09-01T00:00:00"/>
    <s v="Summer"/>
    <s v="Tidegates Open"/>
    <s v="T.5"/>
    <x v="0"/>
    <n v="1.1000000000000001"/>
    <x v="1"/>
    <n v="20"/>
    <m/>
  </r>
  <r>
    <s v="Mill Pond, Gloucester, MA"/>
    <n v="2007"/>
    <d v="2007-09-01T00:00:00"/>
    <s v="Summer"/>
    <s v="Tidegates Open"/>
    <s v="T.5"/>
    <x v="1"/>
    <n v="2.0499999999999998"/>
    <x v="0"/>
    <n v="17"/>
    <s v="Well 1s are dry"/>
  </r>
  <r>
    <s v="Mill Pond, Gloucester, MA"/>
    <n v="2007"/>
    <d v="2007-09-01T00:00:00"/>
    <s v="Summer"/>
    <s v="Tidegates Open"/>
    <s v="T.5"/>
    <x v="1"/>
    <n v="2.0499999999999998"/>
    <x v="1"/>
    <n v="15"/>
    <m/>
  </r>
  <r>
    <s v="Mill Pond, Gloucester, MA"/>
    <n v="2007"/>
    <d v="2007-09-01T00:00:00"/>
    <s v="Summer"/>
    <s v="Tidegates Open"/>
    <s v="T.5"/>
    <x v="1"/>
    <n v="2.0499999999999998"/>
    <x v="2"/>
    <n v="14"/>
    <m/>
  </r>
  <r>
    <s v="Mill Pond, Gloucester, MA"/>
    <n v="2007"/>
    <d v="2007-09-01T00:00:00"/>
    <s v="Summer"/>
    <s v="Tidegates Open"/>
    <s v="T1"/>
    <x v="1"/>
    <n v="2.1"/>
    <x v="1"/>
    <n v="25"/>
    <m/>
  </r>
  <r>
    <s v="Mill Pond, Gloucester, MA"/>
    <n v="2007"/>
    <d v="2007-09-01T00:00:00"/>
    <s v="Summer"/>
    <s v="Tidegates Open"/>
    <s v="T1"/>
    <x v="1"/>
    <n v="2.1"/>
    <x v="2"/>
    <n v="15"/>
    <m/>
  </r>
  <r>
    <s v="Mill Pond, Gloucester, MA"/>
    <n v="2007"/>
    <d v="2007-09-01T00:00:00"/>
    <s v="Summer"/>
    <s v="Tidegates Open"/>
    <s v="T1"/>
    <x v="2"/>
    <n v="3.1"/>
    <x v="0"/>
    <n v="27"/>
    <m/>
  </r>
  <r>
    <s v="Mill Pond, Gloucester, MA"/>
    <n v="2007"/>
    <d v="2007-09-01T00:00:00"/>
    <s v="Summer"/>
    <s v="Tidegates Open"/>
    <s v="T1"/>
    <x v="2"/>
    <n v="3.1"/>
    <x v="1"/>
    <n v="16"/>
    <m/>
  </r>
  <r>
    <s v="Mill Pond, Gloucester, MA"/>
    <n v="2007"/>
    <d v="2007-09-01T00:00:00"/>
    <s v="Summer"/>
    <s v="Tidegates Open"/>
    <s v="T1"/>
    <x v="2"/>
    <n v="3.1"/>
    <x v="2"/>
    <n v="18"/>
    <m/>
  </r>
  <r>
    <s v="Mill Pond, Gloucester, MA"/>
    <n v="2007"/>
    <d v="2007-09-01T00:00:00"/>
    <s v="Summer"/>
    <s v="Tidegates Open"/>
    <s v="T2"/>
    <x v="0"/>
    <n v="1.2"/>
    <x v="2"/>
    <n v="12"/>
    <s v="s,m = dry"/>
  </r>
  <r>
    <s v="Mill Pond, Gloucester, MA"/>
    <n v="2007"/>
    <d v="2007-09-01T00:00:00"/>
    <s v="Summer"/>
    <s v="Tidegates Open"/>
    <s v="T2"/>
    <x v="1"/>
    <n v="2.2000000000000002"/>
    <x v="0"/>
    <n v="20"/>
    <m/>
  </r>
  <r>
    <s v="Mill Pond, Gloucester, MA"/>
    <n v="2007"/>
    <d v="2007-09-01T00:00:00"/>
    <s v="Summer"/>
    <s v="Tidegates Open"/>
    <s v="T2"/>
    <x v="1"/>
    <n v="2.2000000000000002"/>
    <x v="1"/>
    <n v="14"/>
    <m/>
  </r>
  <r>
    <s v="Mill Pond, Gloucester, MA"/>
    <n v="2007"/>
    <d v="2007-09-01T00:00:00"/>
    <s v="Summer"/>
    <s v="Tidegates Open"/>
    <s v="T2"/>
    <x v="1"/>
    <n v="2.2000000000000002"/>
    <x v="2"/>
    <n v="14"/>
    <m/>
  </r>
  <r>
    <s v="Mill Pond, Gloucester, MA"/>
    <n v="2007"/>
    <d v="2007-09-01T00:00:00"/>
    <s v="Summer"/>
    <s v="Tidegates Open"/>
    <s v="T2"/>
    <x v="2"/>
    <n v="3.2"/>
    <x v="0"/>
    <n v="23"/>
    <m/>
  </r>
  <r>
    <s v="Mill Pond, Gloucester, MA"/>
    <n v="2007"/>
    <d v="2007-09-01T00:00:00"/>
    <s v="Summer"/>
    <s v="Tidegates Open"/>
    <s v="T2"/>
    <x v="2"/>
    <n v="3.2"/>
    <x v="1"/>
    <n v="15"/>
    <m/>
  </r>
  <r>
    <s v="Mill Pond, Gloucester, MA"/>
    <n v="2007"/>
    <d v="2007-09-01T00:00:00"/>
    <s v="Summer"/>
    <s v="Tidegates Open"/>
    <s v="T2"/>
    <x v="2"/>
    <n v="3.2"/>
    <x v="2"/>
    <n v="15"/>
    <m/>
  </r>
  <r>
    <s v="Mill Pond, Gloucester, MA"/>
    <n v="2007"/>
    <d v="2007-11-13T00:00:00"/>
    <s v="Fall"/>
    <s v="Tidegates Open"/>
    <s v="T.5"/>
    <x v="0"/>
    <n v="1.05"/>
    <x v="0"/>
    <n v="22"/>
    <m/>
  </r>
  <r>
    <s v="Mill Pond, Gloucester, MA"/>
    <n v="2007"/>
    <d v="2007-11-13T00:00:00"/>
    <s v="Fall"/>
    <s v="Tidegates Open"/>
    <s v="T.5"/>
    <x v="0"/>
    <n v="1.05"/>
    <x v="1"/>
    <n v="21"/>
    <m/>
  </r>
  <r>
    <s v="Mill Pond, Gloucester, MA"/>
    <n v="2007"/>
    <d v="2007-11-13T00:00:00"/>
    <s v="Fall"/>
    <s v="Tidegates Open"/>
    <s v="T.5"/>
    <x v="0"/>
    <n v="1.05"/>
    <x v="2"/>
    <n v="21"/>
    <m/>
  </r>
  <r>
    <s v="Mill Pond, Gloucester, MA"/>
    <n v="2007"/>
    <d v="2007-11-13T00:00:00"/>
    <s v="Fall"/>
    <s v="Tidegates Open"/>
    <s v="T.5"/>
    <x v="1"/>
    <n v="2.0499999999999998"/>
    <x v="0"/>
    <n v="22"/>
    <s v="cap off"/>
  </r>
  <r>
    <s v="Mill Pond, Gloucester, MA"/>
    <n v="2007"/>
    <d v="2007-11-13T00:00:00"/>
    <s v="Fall"/>
    <s v="Tidegates Open"/>
    <s v="T.5"/>
    <x v="1"/>
    <n v="2.0499999999999998"/>
    <x v="1"/>
    <n v="17"/>
    <m/>
  </r>
  <r>
    <s v="Mill Pond, Gloucester, MA"/>
    <n v="2007"/>
    <d v="2007-11-13T00:00:00"/>
    <s v="Fall"/>
    <s v="Tidegates Open"/>
    <s v="T.5"/>
    <x v="1"/>
    <n v="2.0499999999999998"/>
    <x v="2"/>
    <n v="18"/>
    <m/>
  </r>
  <r>
    <s v="Mill Pond, Gloucester, MA"/>
    <n v="2007"/>
    <d v="2007-11-13T00:00:00"/>
    <s v="Fall"/>
    <s v="Tidegates Open"/>
    <s v="T1"/>
    <x v="0"/>
    <n v="1.1000000000000001"/>
    <x v="0"/>
    <n v="24"/>
    <m/>
  </r>
  <r>
    <s v="Mill Pond, Gloucester, MA"/>
    <n v="2007"/>
    <d v="2007-11-13T00:00:00"/>
    <s v="Fall"/>
    <s v="Tidegates Open"/>
    <s v="T1"/>
    <x v="0"/>
    <n v="1.1000000000000001"/>
    <x v="1"/>
    <n v="20"/>
    <m/>
  </r>
  <r>
    <s v="Mill Pond, Gloucester, MA"/>
    <n v="2007"/>
    <d v="2007-11-13T00:00:00"/>
    <s v="Fall"/>
    <s v="Tidegates Open"/>
    <s v="T1"/>
    <x v="0"/>
    <n v="1.1000000000000001"/>
    <x v="2"/>
    <n v="22"/>
    <s v="no wells after set 1 need to replace.  (burned.)"/>
  </r>
  <r>
    <s v="Mill Pond, Gloucester, MA"/>
    <n v="2007"/>
    <d v="2007-11-13T00:00:00"/>
    <s v="Fall"/>
    <s v="Tidegates Open"/>
    <s v="T2"/>
    <x v="0"/>
    <n v="1.2"/>
    <x v="0"/>
    <n v="24"/>
    <m/>
  </r>
  <r>
    <s v="Mill Pond, Gloucester, MA"/>
    <n v="2007"/>
    <d v="2007-11-13T00:00:00"/>
    <s v="Fall"/>
    <s v="Tidegates Open"/>
    <s v="T2"/>
    <x v="0"/>
    <n v="1.2"/>
    <x v="1"/>
    <n v="18"/>
    <s v="need a deep well."/>
  </r>
  <r>
    <s v="Mill Pond, Gloucester, MA"/>
    <n v="2007"/>
    <d v="2007-11-13T00:00:00"/>
    <s v="Fall"/>
    <s v="Tidegates Open"/>
    <s v="T2"/>
    <x v="2"/>
    <n v="3.2"/>
    <x v="0"/>
    <n v="20"/>
    <m/>
  </r>
  <r>
    <s v="Mill Pond, Gloucester, MA"/>
    <n v="2007"/>
    <d v="2007-11-13T00:00:00"/>
    <s v="Fall"/>
    <s v="Tidegates Open"/>
    <s v="T2"/>
    <x v="2"/>
    <n v="3.2"/>
    <x v="1"/>
    <n v="15"/>
    <m/>
  </r>
  <r>
    <s v="Mill Pond, Gloucester, MA"/>
    <n v="2007"/>
    <d v="2007-11-13T00:00:00"/>
    <s v="Fall"/>
    <s v="Tidegates Open"/>
    <s v="T2"/>
    <x v="2"/>
    <n v="3.2"/>
    <x v="2"/>
    <n v="15"/>
    <m/>
  </r>
  <r>
    <s v="Mill Pond, Gloucester, MA"/>
    <n v="2008"/>
    <d v="2008-09-24T00:00:00"/>
    <s v="Fall"/>
    <s v="Tidegates Open"/>
    <s v="T.5"/>
    <x v="0"/>
    <n v="1.05"/>
    <x v="1"/>
    <n v="21"/>
    <m/>
  </r>
  <r>
    <s v="Mill Pond, Gloucester, MA"/>
    <n v="2008"/>
    <d v="2008-09-24T00:00:00"/>
    <s v="Fall"/>
    <s v="Tidegates Open"/>
    <s v="T.5"/>
    <x v="0"/>
    <n v="1.05"/>
    <x v="2"/>
    <n v="20"/>
    <m/>
  </r>
  <r>
    <s v="Mill Pond, Gloucester, MA"/>
    <n v="2008"/>
    <d v="2008-09-24T00:00:00"/>
    <s v="Fall"/>
    <s v="Tidegates Open"/>
    <s v="T.5"/>
    <x v="1"/>
    <n v="2.0499999999999998"/>
    <x v="0"/>
    <n v="23"/>
    <m/>
  </r>
  <r>
    <s v="Mill Pond, Gloucester, MA"/>
    <n v="2008"/>
    <d v="2008-09-24T00:00:00"/>
    <s v="Fall"/>
    <s v="Tidegates Open"/>
    <s v="T.5"/>
    <x v="1"/>
    <n v="2.0499999999999998"/>
    <x v="1"/>
    <n v="6"/>
    <m/>
  </r>
  <r>
    <s v="Mill Pond, Gloucester, MA"/>
    <n v="2008"/>
    <d v="2008-09-24T00:00:00"/>
    <s v="Fall"/>
    <s v="Tidegates Open"/>
    <s v="T.5"/>
    <x v="1"/>
    <n v="2.0499999999999998"/>
    <x v="2"/>
    <n v="5"/>
    <m/>
  </r>
  <r>
    <s v="Mill Pond, Gloucester, MA"/>
    <n v="2008"/>
    <d v="2008-09-24T00:00:00"/>
    <s v="Fall"/>
    <s v="Tidegates Open"/>
    <s v="T1"/>
    <x v="0"/>
    <n v="2.1"/>
    <x v="0"/>
    <n v="20"/>
    <m/>
  </r>
  <r>
    <s v="Mill Pond, Gloucester, MA"/>
    <n v="2008"/>
    <d v="2008-09-24T00:00:00"/>
    <s v="Fall"/>
    <s v="Tidegates Open"/>
    <s v="T1"/>
    <x v="2"/>
    <n v="2.1"/>
    <x v="0"/>
    <n v="22"/>
    <m/>
  </r>
  <r>
    <s v="Mill Pond, Gloucester, MA"/>
    <n v="2008"/>
    <d v="2008-09-24T00:00:00"/>
    <s v="Fall"/>
    <s v="Tidegates Open"/>
    <s v="T1"/>
    <x v="0"/>
    <n v="2.1"/>
    <x v="1"/>
    <n v="20"/>
    <m/>
  </r>
  <r>
    <s v="Mill Pond, Gloucester, MA"/>
    <n v="2008"/>
    <d v="2008-09-24T00:00:00"/>
    <s v="Fall"/>
    <s v="Tidegates Open"/>
    <s v="T2"/>
    <x v="1"/>
    <n v="2.2000000000000002"/>
    <x v="0"/>
    <n v="24"/>
    <m/>
  </r>
  <r>
    <s v="Mill Pond, Gloucester, MA"/>
    <n v="2008"/>
    <d v="2008-09-24T00:00:00"/>
    <s v="Fall"/>
    <s v="Tidegates Open"/>
    <s v="T2"/>
    <x v="1"/>
    <n v="2.2000000000000002"/>
    <x v="1"/>
    <n v="16"/>
    <m/>
  </r>
  <r>
    <s v="Mill Pond, Gloucester, MA"/>
    <n v="2008"/>
    <d v="2008-09-24T00:00:00"/>
    <s v="Fall"/>
    <s v="Tidegates Open"/>
    <s v="T2"/>
    <x v="1"/>
    <n v="2.2000000000000002"/>
    <x v="2"/>
    <n v="18"/>
    <m/>
  </r>
  <r>
    <s v="Mill Pond, Gloucester, MA"/>
    <n v="2008"/>
    <d v="2008-09-30T00:00:00"/>
    <s v="Fall"/>
    <s v="Tidegates Open"/>
    <s v="T.5"/>
    <x v="0"/>
    <n v="1.05"/>
    <x v="0"/>
    <n v="16"/>
    <m/>
  </r>
  <r>
    <s v="Mill Pond, Gloucester, MA"/>
    <n v="2008"/>
    <d v="2008-09-30T00:00:00"/>
    <s v="Fall"/>
    <s v="Tidegates Open"/>
    <s v="T.5"/>
    <x v="0"/>
    <n v="1.05"/>
    <x v="1"/>
    <n v="20"/>
    <m/>
  </r>
  <r>
    <s v="Mill Pond, Gloucester, MA"/>
    <n v="2008"/>
    <d v="2008-09-30T00:00:00"/>
    <s v="Fall"/>
    <s v="Tidegates Open"/>
    <s v="T.5"/>
    <x v="0"/>
    <n v="1.05"/>
    <x v="2"/>
    <n v="20"/>
    <m/>
  </r>
  <r>
    <s v="Mill Pond, Gloucester, MA"/>
    <n v="2008"/>
    <d v="2008-09-30T00:00:00"/>
    <s v="Fall"/>
    <s v="Tidegates Open"/>
    <s v="T.5"/>
    <x v="1"/>
    <n v="2.0499999999999998"/>
    <x v="0"/>
    <n v="17"/>
    <m/>
  </r>
  <r>
    <s v="Mill Pond, Gloucester, MA"/>
    <n v="2008"/>
    <d v="2008-09-30T00:00:00"/>
    <s v="Fall"/>
    <s v="Tidegates Open"/>
    <s v="T.5"/>
    <x v="1"/>
    <n v="2.0499999999999998"/>
    <x v="1"/>
    <n v="10"/>
    <m/>
  </r>
  <r>
    <s v="Mill Pond, Gloucester, MA"/>
    <n v="2008"/>
    <d v="2008-09-30T00:00:00"/>
    <s v="Fall"/>
    <s v="Tidegates Open"/>
    <s v="T.5"/>
    <x v="1"/>
    <n v="2.0499999999999998"/>
    <x v="2"/>
    <n v="16"/>
    <m/>
  </r>
  <r>
    <s v="Mill Pond, Gloucester, MA"/>
    <n v="2008"/>
    <d v="2008-09-30T00:00:00"/>
    <s v="Fall"/>
    <s v="Tidegates Open"/>
    <s v="T.5"/>
    <x v="2"/>
    <n v="3.05"/>
    <x v="0"/>
    <n v="15"/>
    <m/>
  </r>
  <r>
    <s v="Mill Pond, Gloucester, MA"/>
    <n v="2008"/>
    <d v="2008-09-30T00:00:00"/>
    <s v="Fall"/>
    <s v="Tidegates Open"/>
    <s v="T.5"/>
    <x v="2"/>
    <n v="3.05"/>
    <x v="1"/>
    <n v="20"/>
    <m/>
  </r>
  <r>
    <s v="Mill Pond, Gloucester, MA"/>
    <n v="2008"/>
    <d v="2008-09-30T00:00:00"/>
    <s v="Fall"/>
    <s v="Tidegates Open"/>
    <s v="T.5"/>
    <x v="2"/>
    <n v="3.05"/>
    <x v="2"/>
    <n v="19"/>
    <m/>
  </r>
  <r>
    <s v="Mill Pond, Gloucester, MA"/>
    <n v="2008"/>
    <d v="2008-09-30T00:00:00"/>
    <s v="Fall"/>
    <s v="Tidegates Open"/>
    <s v="T1"/>
    <x v="1"/>
    <n v="2.1"/>
    <x v="0"/>
    <n v="20"/>
    <m/>
  </r>
  <r>
    <s v="Mill Pond, Gloucester, MA"/>
    <n v="2008"/>
    <d v="2008-09-30T00:00:00"/>
    <s v="Fall"/>
    <s v="Tidegates Open"/>
    <s v="T1"/>
    <x v="1"/>
    <n v="2.1"/>
    <x v="1"/>
    <n v="20"/>
    <m/>
  </r>
  <r>
    <s v="Mill Pond, Gloucester, MA"/>
    <n v="2008"/>
    <d v="2008-09-30T00:00:00"/>
    <s v="Fall"/>
    <s v="Tidegates Open"/>
    <s v="T1"/>
    <x v="1"/>
    <n v="2.1"/>
    <x v="2"/>
    <n v="24"/>
    <m/>
  </r>
  <r>
    <s v="Mill Pond, Gloucester, MA"/>
    <n v="2008"/>
    <d v="2008-09-30T00:00:00"/>
    <s v="Fall"/>
    <s v="Tidegates Open"/>
    <s v="T1"/>
    <x v="2"/>
    <n v="3.1"/>
    <x v="0"/>
    <n v="31"/>
    <m/>
  </r>
  <r>
    <s v="Mill Pond, Gloucester, MA"/>
    <n v="2008"/>
    <d v="2008-09-30T00:00:00"/>
    <s v="Fall"/>
    <s v="Tidegates Open"/>
    <s v="T1"/>
    <x v="2"/>
    <n v="3.1"/>
    <x v="1"/>
    <n v="25"/>
    <m/>
  </r>
  <r>
    <s v="Mill Pond, Gloucester, MA"/>
    <n v="2008"/>
    <d v="2008-09-30T00:00:00"/>
    <s v="Fall"/>
    <s v="Tidegates Open"/>
    <s v="T1"/>
    <x v="2"/>
    <n v="3.1"/>
    <x v="2"/>
    <n v="23"/>
    <m/>
  </r>
  <r>
    <s v="Mill Pond, Gloucester, MA"/>
    <n v="2008"/>
    <d v="2008-09-30T00:00:00"/>
    <s v="Fall"/>
    <s v="Tidegates Open"/>
    <s v="T2"/>
    <x v="1"/>
    <n v="2.2000000000000002"/>
    <x v="0"/>
    <n v="25"/>
    <m/>
  </r>
  <r>
    <s v="Mill Pond, Gloucester, MA"/>
    <n v="2008"/>
    <d v="2008-09-30T00:00:00"/>
    <s v="Fall"/>
    <s v="Tidegates Open"/>
    <s v="T2"/>
    <x v="1"/>
    <n v="2.2000000000000002"/>
    <x v="1"/>
    <n v="17"/>
    <m/>
  </r>
  <r>
    <s v="Mill Pond, Gloucester, MA"/>
    <n v="2008"/>
    <d v="2008-09-30T00:00:00"/>
    <s v="Fall"/>
    <s v="Tidegates Open"/>
    <s v="T2"/>
    <x v="1"/>
    <n v="2.2000000000000002"/>
    <x v="2"/>
    <n v="17"/>
    <m/>
  </r>
  <r>
    <s v="Mill Pond, Gloucester, MA"/>
    <n v="2008"/>
    <d v="2008-09-30T00:00:00"/>
    <s v="Fall"/>
    <s v="Tidegates Open"/>
    <s v="T2"/>
    <x v="2"/>
    <n v="3.2"/>
    <x v="0"/>
    <n v="16"/>
    <m/>
  </r>
  <r>
    <s v="Mill Pond, Gloucester, MA"/>
    <n v="2008"/>
    <d v="2008-09-30T00:00:00"/>
    <s v="Fall"/>
    <s v="Tidegates Open"/>
    <s v="T2"/>
    <x v="2"/>
    <n v="3.2"/>
    <x v="1"/>
    <n v="18"/>
    <m/>
  </r>
  <r>
    <s v="Mill Pond, Gloucester, MA"/>
    <n v="2008"/>
    <d v="2008-09-30T00:00:00"/>
    <s v="Fall"/>
    <s v="Tidegates Open"/>
    <s v="T2"/>
    <x v="2"/>
    <n v="3.2"/>
    <x v="2"/>
    <n v="18"/>
    <m/>
  </r>
  <r>
    <s v="Mill Pond, Gloucester, MA"/>
    <n v="2009"/>
    <d v="2009-09-30T00:00:00"/>
    <s v="Fall"/>
    <s v="Tidegates Open"/>
    <s v="T.5"/>
    <x v="0"/>
    <n v="1.05"/>
    <x v="1"/>
    <n v="20"/>
    <m/>
  </r>
  <r>
    <s v="Mill Pond, Gloucester, MA"/>
    <n v="2009"/>
    <d v="2009-09-30T00:00:00"/>
    <s v="Fall"/>
    <s v="Tidegates Open"/>
    <s v="T.5"/>
    <x v="0"/>
    <n v="1.05"/>
    <x v="2"/>
    <n v="18"/>
    <m/>
  </r>
  <r>
    <s v="Mill Pond, Gloucester, MA"/>
    <n v="2009"/>
    <d v="2009-09-30T00:00:00"/>
    <s v="Fall"/>
    <s v="Tidegates Open"/>
    <s v="T.5"/>
    <x v="1"/>
    <n v="2.0499999999999998"/>
    <x v="0"/>
    <n v="20"/>
    <m/>
  </r>
  <r>
    <s v="Mill Pond, Gloucester, MA"/>
    <n v="2009"/>
    <d v="2009-09-30T00:00:00"/>
    <s v="Fall"/>
    <s v="Tidegates Open"/>
    <s v="T.5"/>
    <x v="1"/>
    <n v="2.0499999999999998"/>
    <x v="1"/>
    <n v="12"/>
    <m/>
  </r>
  <r>
    <s v="Mill Pond, Gloucester, MA"/>
    <n v="2009"/>
    <d v="2009-09-30T00:00:00"/>
    <s v="Fall"/>
    <s v="Tidegates Open"/>
    <s v="T.5"/>
    <x v="1"/>
    <n v="2.0499999999999998"/>
    <x v="2"/>
    <n v="12"/>
    <m/>
  </r>
  <r>
    <s v="Mill Pond, Gloucester, MA"/>
    <n v="2009"/>
    <d v="2009-09-30T00:00:00"/>
    <s v="Fall"/>
    <s v="Tidegates Open"/>
    <s v="T.5"/>
    <x v="2"/>
    <n v="3.05"/>
    <x v="0"/>
    <n v="23"/>
    <m/>
  </r>
  <r>
    <s v="Mill Pond, Gloucester, MA"/>
    <n v="2009"/>
    <d v="2009-09-30T00:00:00"/>
    <s v="Fall"/>
    <s v="Tidegates Open"/>
    <s v="T.5"/>
    <x v="2"/>
    <n v="3.05"/>
    <x v="1"/>
    <n v="18"/>
    <m/>
  </r>
  <r>
    <s v="Mill Pond, Gloucester, MA"/>
    <n v="2009"/>
    <d v="2009-09-30T00:00:00"/>
    <s v="Fall"/>
    <s v="Tidegates Open"/>
    <s v="T.5"/>
    <x v="2"/>
    <n v="3.05"/>
    <x v="2"/>
    <n v="18"/>
    <m/>
  </r>
  <r>
    <s v="Mill Pond, Gloucester, MA"/>
    <n v="2009"/>
    <d v="2009-09-30T00:00:00"/>
    <s v="Fall"/>
    <s v="Tidegates Open"/>
    <s v="T1"/>
    <x v="0"/>
    <n v="1.1000000000000001"/>
    <x v="0"/>
    <n v="20"/>
    <m/>
  </r>
  <r>
    <s v="Mill Pond, Gloucester, MA"/>
    <n v="2009"/>
    <d v="2009-09-30T00:00:00"/>
    <s v="Fall"/>
    <s v="Tidegates Open"/>
    <s v="T1"/>
    <x v="0"/>
    <n v="1.1000000000000001"/>
    <x v="1"/>
    <n v="16"/>
    <m/>
  </r>
  <r>
    <s v="Mill Pond, Gloucester, MA"/>
    <n v="2009"/>
    <d v="2009-09-30T00:00:00"/>
    <s v="Fall"/>
    <s v="Tidegates Open"/>
    <s v="T1"/>
    <x v="0"/>
    <n v="1.1000000000000001"/>
    <x v="2"/>
    <n v="20"/>
    <m/>
  </r>
  <r>
    <s v="Mill Pond, Gloucester, MA"/>
    <n v="2009"/>
    <d v="2009-09-30T00:00:00"/>
    <s v="Fall"/>
    <s v="Tidegates Open"/>
    <s v="T1"/>
    <x v="2"/>
    <n v="3.1"/>
    <x v="0"/>
    <n v="28"/>
    <m/>
  </r>
  <r>
    <s v="Mill Pond, Gloucester, MA"/>
    <n v="2009"/>
    <d v="2009-09-30T00:00:00"/>
    <s v="Fall"/>
    <s v="Tidegates Open"/>
    <s v="T1"/>
    <x v="2"/>
    <n v="3.1"/>
    <x v="1"/>
    <n v="22"/>
    <m/>
  </r>
  <r>
    <s v="Mill Pond, Gloucester, MA"/>
    <n v="2009"/>
    <d v="2009-09-30T00:00:00"/>
    <s v="Fall"/>
    <s v="Tidegates Open"/>
    <s v="T2"/>
    <x v="1"/>
    <n v="2.2000000000000002"/>
    <x v="0"/>
    <n v="23"/>
    <m/>
  </r>
  <r>
    <s v="Mill Pond, Gloucester, MA"/>
    <n v="2009"/>
    <d v="2009-09-30T00:00:00"/>
    <s v="Fall"/>
    <s v="Tidegates Open"/>
    <s v="T2"/>
    <x v="1"/>
    <n v="2.2000000000000002"/>
    <x v="1"/>
    <n v="14"/>
    <m/>
  </r>
  <r>
    <s v="Mill Pond, Gloucester, MA"/>
    <n v="2009"/>
    <d v="2009-09-30T00:00:00"/>
    <s v="Fall"/>
    <s v="Tidegates Open"/>
    <s v="T2"/>
    <x v="1"/>
    <n v="2.2000000000000002"/>
    <x v="2"/>
    <n v="24"/>
    <m/>
  </r>
  <r>
    <s v="Mill Pond, Gloucester, MA"/>
    <n v="2009"/>
    <d v="2009-09-30T00:00:00"/>
    <s v="Fall"/>
    <s v="Tidegates Open"/>
    <s v="T2"/>
    <x v="2"/>
    <n v="3.2"/>
    <x v="0"/>
    <n v="23"/>
    <m/>
  </r>
  <r>
    <s v="Mill Pond, Gloucester, MA"/>
    <n v="2009"/>
    <d v="2009-09-30T00:00:00"/>
    <s v="Fall"/>
    <s v="Tidegates Open"/>
    <s v="T2"/>
    <x v="2"/>
    <n v="3.2"/>
    <x v="1"/>
    <n v="19"/>
    <m/>
  </r>
  <r>
    <s v="Mill Pond, Gloucester, MA"/>
    <n v="2009"/>
    <d v="2009-09-30T00:00:00"/>
    <s v="Fall"/>
    <s v="Tidegates Open"/>
    <s v="T2"/>
    <x v="2"/>
    <n v="3.2"/>
    <x v="2"/>
    <n v="18"/>
    <m/>
  </r>
  <r>
    <s v="Mill Pond, Gloucester, MA"/>
    <n v="2010"/>
    <d v="2010-09-28T00:00:00"/>
    <s v="Fall"/>
    <s v="Tidegates Open"/>
    <s v="T.5"/>
    <x v="0"/>
    <n v="1.05"/>
    <x v="1"/>
    <n v="20"/>
    <m/>
  </r>
  <r>
    <s v="Mill Pond, Gloucester, MA"/>
    <n v="2010"/>
    <d v="2010-09-28T00:00:00"/>
    <s v="Fall"/>
    <s v="Tidegates Open"/>
    <s v="T.5"/>
    <x v="0"/>
    <n v="1.05"/>
    <x v="2"/>
    <n v="21"/>
    <m/>
  </r>
  <r>
    <s v="Mill Pond, Gloucester, MA"/>
    <n v="2010"/>
    <d v="2010-09-28T00:00:00"/>
    <s v="Fall"/>
    <s v="Tidegates Open"/>
    <s v="T.5"/>
    <x v="1"/>
    <n v="2.0499999999999998"/>
    <x v="0"/>
    <n v="26"/>
    <m/>
  </r>
  <r>
    <s v="Mill Pond, Gloucester, MA"/>
    <n v="2010"/>
    <d v="2010-09-28T00:00:00"/>
    <s v="Fall"/>
    <s v="Tidegates Open"/>
    <s v="T.5"/>
    <x v="1"/>
    <n v="2.0499999999999998"/>
    <x v="1"/>
    <n v="18"/>
    <m/>
  </r>
  <r>
    <s v="Mill Pond, Gloucester, MA"/>
    <n v="2010"/>
    <d v="2010-09-28T00:00:00"/>
    <s v="Fall"/>
    <s v="Tidegates Open"/>
    <s v="T.5"/>
    <x v="1"/>
    <n v="2.0499999999999998"/>
    <x v="2"/>
    <n v="11"/>
    <m/>
  </r>
  <r>
    <s v="Mill Pond, Gloucester, MA"/>
    <n v="2010"/>
    <d v="2010-09-28T00:00:00"/>
    <s v="Fall"/>
    <s v="Tidegates Open"/>
    <s v="T.5"/>
    <x v="2"/>
    <n v="3.05"/>
    <x v="0"/>
    <n v="30"/>
    <m/>
  </r>
  <r>
    <s v="Mill Pond, Gloucester, MA"/>
    <n v="2010"/>
    <d v="2010-09-28T00:00:00"/>
    <s v="Fall"/>
    <s v="Tidegates Open"/>
    <s v="T.5"/>
    <x v="2"/>
    <n v="3.05"/>
    <x v="1"/>
    <n v="16"/>
    <m/>
  </r>
  <r>
    <s v="Mill Pond, Gloucester, MA"/>
    <n v="2010"/>
    <d v="2010-09-28T00:00:00"/>
    <s v="Fall"/>
    <s v="Tidegates Open"/>
    <s v="T.5"/>
    <x v="2"/>
    <n v="3.05"/>
    <x v="2"/>
    <n v="18"/>
    <m/>
  </r>
  <r>
    <s v="Mill Pond, Gloucester, MA"/>
    <n v="2010"/>
    <d v="2010-09-28T00:00:00"/>
    <s v="Fall"/>
    <s v="Tidegates Open"/>
    <s v="T1"/>
    <x v="0"/>
    <n v="1.1000000000000001"/>
    <x v="0"/>
    <n v="25"/>
    <m/>
  </r>
  <r>
    <s v="Mill Pond, Gloucester, MA"/>
    <n v="2010"/>
    <d v="2010-09-28T00:00:00"/>
    <s v="Fall"/>
    <s v="Tidegates Open"/>
    <s v="T1"/>
    <x v="0"/>
    <n v="1.1000000000000001"/>
    <x v="1"/>
    <n v="21"/>
    <m/>
  </r>
  <r>
    <s v="Mill Pond, Gloucester, MA"/>
    <n v="2010"/>
    <d v="2010-09-28T00:00:00"/>
    <s v="Fall"/>
    <s v="Tidegates Open"/>
    <s v="T1"/>
    <x v="1"/>
    <n v="2.1"/>
    <x v="0"/>
    <n v="26"/>
    <m/>
  </r>
  <r>
    <s v="Mill Pond, Gloucester, MA"/>
    <n v="2010"/>
    <d v="2010-09-28T00:00:00"/>
    <s v="Fall"/>
    <s v="Tidegates Open"/>
    <s v="T1"/>
    <x v="1"/>
    <n v="2.1"/>
    <x v="1"/>
    <n v="19"/>
    <m/>
  </r>
  <r>
    <s v="Mill Pond, Gloucester, MA"/>
    <n v="2010"/>
    <d v="2010-09-28T00:00:00"/>
    <s v="Fall"/>
    <s v="Tidegates Open"/>
    <s v="T1"/>
    <x v="1"/>
    <n v="2.1"/>
    <x v="2"/>
    <n v="22"/>
    <m/>
  </r>
  <r>
    <s v="Mill Pond, Gloucester, MA"/>
    <n v="2010"/>
    <d v="2010-09-28T00:00:00"/>
    <s v="Fall"/>
    <s v="Tidegates Open"/>
    <s v="T1"/>
    <x v="2"/>
    <n v="3.1"/>
    <x v="0"/>
    <n v="31"/>
    <m/>
  </r>
  <r>
    <s v="Mill Pond, Gloucester, MA"/>
    <n v="2010"/>
    <d v="2010-09-28T00:00:00"/>
    <s v="Fall"/>
    <s v="Tidegates Open"/>
    <s v="T1"/>
    <x v="2"/>
    <n v="3.1"/>
    <x v="2"/>
    <n v="30"/>
    <m/>
  </r>
  <r>
    <s v="Mill Pond, Gloucester, MA"/>
    <n v="2010"/>
    <d v="2010-09-28T00:00:00"/>
    <s v="Fall"/>
    <s v="Tidegates Open"/>
    <s v="T2"/>
    <x v="1"/>
    <n v="2.2000000000000002"/>
    <x v="0"/>
    <n v="24"/>
    <m/>
  </r>
  <r>
    <s v="Mill Pond, Gloucester, MA"/>
    <n v="2010"/>
    <d v="2010-09-28T00:00:00"/>
    <s v="Fall"/>
    <s v="Tidegates Open"/>
    <s v="T2"/>
    <x v="1"/>
    <n v="2.2000000000000002"/>
    <x v="1"/>
    <n v="16"/>
    <m/>
  </r>
  <r>
    <s v="Mill Pond, Gloucester, MA"/>
    <n v="2010"/>
    <d v="2010-09-28T00:00:00"/>
    <s v="Fall"/>
    <s v="Tidegates Open"/>
    <s v="T2"/>
    <x v="1"/>
    <n v="2.2000000000000002"/>
    <x v="2"/>
    <n v="30"/>
    <m/>
  </r>
  <r>
    <s v="Mill Pond, Gloucester, MA"/>
    <n v="2010"/>
    <d v="2010-09-28T00:00:00"/>
    <s v="Fall"/>
    <s v="Tidegates Open"/>
    <s v="T2"/>
    <x v="2"/>
    <n v="3.2"/>
    <x v="0"/>
    <n v="30"/>
    <m/>
  </r>
  <r>
    <s v="Mill Pond, Gloucester, MA"/>
    <n v="2010"/>
    <d v="2010-09-28T00:00:00"/>
    <s v="Fall"/>
    <s v="Tidegates Open"/>
    <s v="T2"/>
    <x v="2"/>
    <n v="3.2"/>
    <x v="1"/>
    <n v="20"/>
    <m/>
  </r>
  <r>
    <s v="Mill Pond, Gloucester, MA"/>
    <n v="2010"/>
    <d v="2010-09-28T00:00:00"/>
    <s v="Fall"/>
    <s v="Tidegates Open"/>
    <s v="T2"/>
    <x v="2"/>
    <n v="3.2"/>
    <x v="2"/>
    <n v="20"/>
    <m/>
  </r>
  <r>
    <s v="Mill Pond, Gloucester, MA"/>
    <n v="2011"/>
    <d v="2011-09-09T00:00:00"/>
    <s v="Fall"/>
    <s v="Tidegates Widened"/>
    <s v="T.5"/>
    <x v="0"/>
    <n v="1.05"/>
    <x v="0"/>
    <n v="12"/>
    <m/>
  </r>
  <r>
    <s v="Mill Pond, Gloucester, MA"/>
    <n v="2011"/>
    <d v="2011-09-09T00:00:00"/>
    <s v="Fall"/>
    <s v="Tidegates Widened"/>
    <s v="T.5"/>
    <x v="0"/>
    <n v="1.05"/>
    <x v="1"/>
    <n v="12"/>
    <m/>
  </r>
  <r>
    <s v="Mill Pond, Gloucester, MA"/>
    <n v="2011"/>
    <d v="2011-09-09T00:00:00"/>
    <s v="Fall"/>
    <s v="Tidegates Widened"/>
    <s v="T.5"/>
    <x v="0"/>
    <n v="1.05"/>
    <x v="2"/>
    <n v="15"/>
    <m/>
  </r>
  <r>
    <s v="Mill Pond, Gloucester, MA"/>
    <n v="2011"/>
    <d v="2011-09-09T00:00:00"/>
    <s v="Fall"/>
    <s v="Tidegates Widened"/>
    <s v="T.5"/>
    <x v="2"/>
    <n v="3.05"/>
    <x v="0"/>
    <n v="21"/>
    <m/>
  </r>
  <r>
    <s v="Mill Pond, Gloucester, MA"/>
    <n v="2011"/>
    <d v="2011-09-09T00:00:00"/>
    <s v="Fall"/>
    <s v="Tidegates Widened"/>
    <s v="T.5"/>
    <x v="2"/>
    <n v="3.05"/>
    <x v="1"/>
    <n v="21"/>
    <m/>
  </r>
  <r>
    <s v="Mill Pond, Gloucester, MA"/>
    <n v="2011"/>
    <d v="2011-09-09T00:00:00"/>
    <s v="Fall"/>
    <s v="Tidegates Widened"/>
    <s v="T.5"/>
    <x v="2"/>
    <n v="3.05"/>
    <x v="2"/>
    <n v="21"/>
    <m/>
  </r>
  <r>
    <s v="Mill Pond, Gloucester, MA"/>
    <n v="2011"/>
    <d v="2011-09-09T00:00:00"/>
    <s v="Fall"/>
    <s v="Tidegates Widened"/>
    <s v="T1"/>
    <x v="1"/>
    <n v="2.1"/>
    <x v="0"/>
    <n v="21"/>
    <m/>
  </r>
  <r>
    <s v="Mill Pond, Gloucester, MA"/>
    <n v="2011"/>
    <d v="2011-09-09T00:00:00"/>
    <s v="Fall"/>
    <s v="Tidegates Widened"/>
    <s v="T1"/>
    <x v="1"/>
    <n v="2.1"/>
    <x v="1"/>
    <n v="23"/>
    <m/>
  </r>
  <r>
    <s v="Mill Pond, Gloucester, MA"/>
    <n v="2011"/>
    <d v="2011-09-09T00:00:00"/>
    <s v="Fall"/>
    <s v="Tidegates Widened"/>
    <s v="T1"/>
    <x v="1"/>
    <n v="2.1"/>
    <x v="2"/>
    <n v="23"/>
    <m/>
  </r>
  <r>
    <s v="Mill Pond, Gloucester, MA"/>
    <n v="2011"/>
    <d v="2011-09-09T00:00:00"/>
    <s v="Fall"/>
    <s v="Tidegates Widened"/>
    <s v="T1"/>
    <x v="2"/>
    <n v="3.1"/>
    <x v="0"/>
    <n v="30"/>
    <m/>
  </r>
  <r>
    <s v="Mill Pond, Gloucester, MA"/>
    <n v="2011"/>
    <d v="2011-09-09T00:00:00"/>
    <s v="Fall"/>
    <s v="Tidegates Widened"/>
    <s v="T1"/>
    <x v="2"/>
    <n v="3.1"/>
    <x v="1"/>
    <n v="25"/>
    <m/>
  </r>
  <r>
    <s v="Mill Pond, Gloucester, MA"/>
    <n v="2011"/>
    <d v="2011-09-09T00:00:00"/>
    <s v="Fall"/>
    <s v="Tidegates Widened"/>
    <s v="T2"/>
    <x v="1"/>
    <n v="2.2000000000000002"/>
    <x v="0"/>
    <n v="20"/>
    <m/>
  </r>
  <r>
    <s v="Mill Pond, Gloucester, MA"/>
    <n v="2011"/>
    <d v="2011-09-09T00:00:00"/>
    <s v="Fall"/>
    <s v="Tidegates Widened"/>
    <s v="T2"/>
    <x v="1"/>
    <n v="2.2000000000000002"/>
    <x v="1"/>
    <n v="16"/>
    <m/>
  </r>
  <r>
    <s v="Mill Pond, Gloucester, MA"/>
    <n v="2011"/>
    <d v="2011-09-09T00:00:00"/>
    <s v="Fall"/>
    <s v="Tidegates Widened"/>
    <s v="T2"/>
    <x v="1"/>
    <n v="2.2000000000000002"/>
    <x v="2"/>
    <n v="25"/>
    <m/>
  </r>
  <r>
    <s v="Mill Pond, Gloucester, MA"/>
    <n v="2011"/>
    <d v="2011-09-09T00:00:00"/>
    <s v="Fall"/>
    <s v="Tidegates Widened"/>
    <s v="T2"/>
    <x v="2"/>
    <n v="3.2"/>
    <x v="0"/>
    <n v="27"/>
    <m/>
  </r>
  <r>
    <s v="Mill Pond, Gloucester, MA"/>
    <n v="2011"/>
    <d v="2011-09-09T00:00:00"/>
    <s v="Fall"/>
    <s v="Tidegates Widened"/>
    <s v="T2"/>
    <x v="2"/>
    <n v="3.2"/>
    <x v="1"/>
    <n v="20"/>
    <m/>
  </r>
  <r>
    <s v="Mill Pond, Gloucester, MA"/>
    <n v="2011"/>
    <d v="2011-09-09T00:00:00"/>
    <s v="Fall"/>
    <s v="Tidegates Widened"/>
    <s v="T2"/>
    <x v="2"/>
    <n v="3.2"/>
    <x v="2"/>
    <n v="20"/>
    <m/>
  </r>
  <r>
    <s v="Mill Pond, Gloucester, MA"/>
    <n v="2012"/>
    <d v="2012-08-09T00:00:00"/>
    <s v="Summer"/>
    <s v="Tidegates Widened"/>
    <s v="T.5"/>
    <x v="0"/>
    <n v="1.05"/>
    <x v="1"/>
    <n v="18"/>
    <s v="s=missing"/>
  </r>
  <r>
    <s v="Mill Pond, Gloucester, MA"/>
    <n v="2012"/>
    <d v="2012-08-09T00:00:00"/>
    <s v="Summer"/>
    <s v="Tidegates Widened"/>
    <s v="T.5"/>
    <x v="0"/>
    <n v="1.05"/>
    <x v="2"/>
    <n v="19"/>
    <m/>
  </r>
  <r>
    <s v="Mill Pond, Gloucester, MA"/>
    <n v="2012"/>
    <d v="2012-08-09T00:00:00"/>
    <s v="Summer"/>
    <s v="Tidegates Widened"/>
    <s v="T.5"/>
    <x v="1"/>
    <n v="2.0499999999999998"/>
    <x v="1"/>
    <n v="15"/>
    <s v="s=muddy"/>
  </r>
  <r>
    <s v="Mill Pond, Gloucester, MA"/>
    <n v="2012"/>
    <d v="2012-08-09T00:00:00"/>
    <s v="Summer"/>
    <s v="Tidegates Widened"/>
    <s v="T.5"/>
    <x v="1"/>
    <n v="2.0499999999999998"/>
    <x v="2"/>
    <n v="11"/>
    <m/>
  </r>
  <r>
    <s v="Mill Pond, Gloucester, MA"/>
    <n v="2012"/>
    <d v="2012-08-09T00:00:00"/>
    <s v="Summer"/>
    <s v="Tidegates Widened"/>
    <s v="T.5"/>
    <x v="2"/>
    <n v="3.05"/>
    <x v="0"/>
    <n v="20"/>
    <m/>
  </r>
  <r>
    <s v="Mill Pond, Gloucester, MA"/>
    <n v="2012"/>
    <d v="2012-08-09T00:00:00"/>
    <s v="Summer"/>
    <s v="Tidegates Widened"/>
    <s v="T.5"/>
    <x v="2"/>
    <n v="3.05"/>
    <x v="1"/>
    <n v="15"/>
    <s v="cap off"/>
  </r>
  <r>
    <s v="Mill Pond, Gloucester, MA"/>
    <n v="2012"/>
    <d v="2012-08-09T00:00:00"/>
    <s v="Summer"/>
    <s v="Tidegates Widened"/>
    <s v="T.5"/>
    <x v="2"/>
    <n v="3.05"/>
    <x v="2"/>
    <n v="6"/>
    <s v="cap off"/>
  </r>
  <r>
    <s v="Mill Pond, Gloucester, MA"/>
    <n v="2012"/>
    <d v="2012-08-09T00:00:00"/>
    <s v="Summer"/>
    <s v="Tidegates Widened"/>
    <s v="T1"/>
    <x v="1"/>
    <n v="2.1"/>
    <x v="0"/>
    <n v="17"/>
    <m/>
  </r>
  <r>
    <s v="Mill Pond, Gloucester, MA"/>
    <n v="2012"/>
    <d v="2012-08-09T00:00:00"/>
    <s v="Summer"/>
    <s v="Tidegates Widened"/>
    <s v="T1"/>
    <x v="1"/>
    <n v="2.1"/>
    <x v="1"/>
    <n v="16"/>
    <m/>
  </r>
  <r>
    <s v="Mill Pond, Gloucester, MA"/>
    <n v="2012"/>
    <d v="2012-08-09T00:00:00"/>
    <s v="Summer"/>
    <s v="Tidegates Widened"/>
    <s v="T1"/>
    <x v="1"/>
    <n v="2.1"/>
    <x v="2"/>
    <n v="19"/>
    <m/>
  </r>
  <r>
    <s v="Mill Pond, Gloucester, MA"/>
    <n v="2012"/>
    <d v="2012-08-09T00:00:00"/>
    <s v="Summer"/>
    <s v="Tidegates Widened"/>
    <s v="T1"/>
    <x v="2"/>
    <n v="3.1"/>
    <x v="0"/>
    <n v="26"/>
    <s v="cap off"/>
  </r>
  <r>
    <s v="Mill Pond, Gloucester, MA"/>
    <n v="2012"/>
    <d v="2012-08-09T00:00:00"/>
    <s v="Summer"/>
    <s v="Tidegates Widened"/>
    <s v="T1"/>
    <x v="2"/>
    <n v="3.1"/>
    <x v="1"/>
    <n v="21"/>
    <m/>
  </r>
  <r>
    <s v="Mill Pond, Gloucester, MA"/>
    <n v="2012"/>
    <d v="2012-08-09T00:00:00"/>
    <s v="Summer"/>
    <s v="Tidegates Widened"/>
    <s v="T1"/>
    <x v="2"/>
    <n v="3.1"/>
    <x v="2"/>
    <n v="16"/>
    <s v="cap off"/>
  </r>
  <r>
    <s v="Mill Pond, Gloucester, MA"/>
    <n v="2012"/>
    <d v="2012-08-09T00:00:00"/>
    <s v="Summer"/>
    <s v="Tidegates Widened"/>
    <s v="T2"/>
    <x v="1"/>
    <n v="2.2000000000000002"/>
    <x v="1"/>
    <n v="16"/>
    <m/>
  </r>
  <r>
    <s v="Mill Pond, Gloucester, MA"/>
    <n v="2012"/>
    <d v="2012-08-09T00:00:00"/>
    <s v="Summer"/>
    <s v="Tidegates Widened"/>
    <s v="T2"/>
    <x v="1"/>
    <n v="2.2000000000000002"/>
    <x v="2"/>
    <n v="25"/>
    <s v="cap off"/>
  </r>
  <r>
    <s v="Mill Pond, Gloucester, MA"/>
    <n v="2012"/>
    <d v="2012-08-09T00:00:00"/>
    <s v="Summer"/>
    <s v="Tidegates Widened"/>
    <s v="T2"/>
    <x v="2"/>
    <n v="3.2"/>
    <x v="0"/>
    <n v="22"/>
    <s v="caps missing"/>
  </r>
  <r>
    <s v="Mill Pond, Gloucester, MA"/>
    <n v="2012"/>
    <d v="2012-08-09T00:00:00"/>
    <s v="Summer"/>
    <s v="Tidegates Widened"/>
    <s v="T2"/>
    <x v="2"/>
    <n v="3.2"/>
    <x v="1"/>
    <n v="10"/>
    <s v="caps missing"/>
  </r>
  <r>
    <s v="Mill Pond, Gloucester, MA"/>
    <n v="2012"/>
    <d v="2012-08-09T00:00:00"/>
    <s v="Summer"/>
    <s v="Tidegates Widened"/>
    <s v="T2"/>
    <x v="2"/>
    <n v="3.2"/>
    <x v="2"/>
    <n v="6"/>
    <s v="caps missing"/>
  </r>
  <r>
    <s v="Mill Pond, Gloucester, MA"/>
    <n v="2013"/>
    <d v="2013-08-28T00:00:00"/>
    <s v="Summer"/>
    <s v="Tidegates Widened"/>
    <s v="T.5"/>
    <x v="0"/>
    <n v="1.05"/>
    <x v="1"/>
    <n v="18"/>
    <s v="s=muddy"/>
  </r>
  <r>
    <s v="Mill Pond, Gloucester, MA"/>
    <n v="2013"/>
    <d v="2013-08-28T00:00:00"/>
    <s v="Summer"/>
    <s v="Tidegates Widened"/>
    <s v="T.5"/>
    <x v="0"/>
    <n v="1.05"/>
    <x v="2"/>
    <n v="20"/>
    <m/>
  </r>
  <r>
    <s v="Mill Pond, Gloucester, MA"/>
    <n v="2013"/>
    <d v="2013-08-28T00:00:00"/>
    <s v="Summer"/>
    <s v="Tidegates Widened"/>
    <s v="T.5"/>
    <x v="1"/>
    <n v="2.0499999999999998"/>
    <x v="0"/>
    <n v="7"/>
    <m/>
  </r>
  <r>
    <s v="Mill Pond, Gloucester, MA"/>
    <n v="2013"/>
    <d v="2013-08-28T00:00:00"/>
    <s v="Summer"/>
    <s v="Tidegates Widened"/>
    <s v="T.5"/>
    <x v="1"/>
    <n v="2.0499999999999998"/>
    <x v="1"/>
    <n v="9"/>
    <m/>
  </r>
  <r>
    <s v="Mill Pond, Gloucester, MA"/>
    <n v="2013"/>
    <d v="2013-08-28T00:00:00"/>
    <s v="Summer"/>
    <s v="Tidegates Widened"/>
    <s v="T.5"/>
    <x v="1"/>
    <n v="2.0499999999999998"/>
    <x v="2"/>
    <n v="12"/>
    <m/>
  </r>
  <r>
    <s v="Mill Pond, Gloucester, MA"/>
    <n v="2013"/>
    <d v="2013-08-28T00:00:00"/>
    <s v="Summer"/>
    <s v="Tidegates Widened"/>
    <s v="T.5"/>
    <x v="2"/>
    <n v="3.05"/>
    <x v="0"/>
    <n v="23"/>
    <m/>
  </r>
  <r>
    <s v="Mill Pond, Gloucester, MA"/>
    <n v="2013"/>
    <d v="2013-08-28T00:00:00"/>
    <s v="Summer"/>
    <s v="Tidegates Widened"/>
    <s v="T.5"/>
    <x v="2"/>
    <n v="3.05"/>
    <x v="1"/>
    <n v="19"/>
    <m/>
  </r>
  <r>
    <s v="Mill Pond, Gloucester, MA"/>
    <n v="2013"/>
    <d v="2013-08-28T00:00:00"/>
    <s v="Summer"/>
    <s v="Tidegates Widened"/>
    <s v="T.5"/>
    <x v="2"/>
    <n v="3.05"/>
    <x v="2"/>
    <n v="12"/>
    <m/>
  </r>
  <r>
    <s v="Mill Pond, Gloucester, MA"/>
    <n v="2013"/>
    <d v="2013-08-28T00:00:00"/>
    <s v="Summer"/>
    <s v="Tidegates Widened"/>
    <s v="T1"/>
    <x v="0"/>
    <n v="1.1000000000000001"/>
    <x v="0"/>
    <n v="19"/>
    <m/>
  </r>
  <r>
    <s v="Mill Pond, Gloucester, MA"/>
    <n v="2013"/>
    <d v="2013-08-28T00:00:00"/>
    <s v="Summer"/>
    <s v="Tidegates Widened"/>
    <s v="T1"/>
    <x v="0"/>
    <n v="1.1000000000000001"/>
    <x v="1"/>
    <n v="17"/>
    <m/>
  </r>
  <r>
    <s v="Mill Pond, Gloucester, MA"/>
    <n v="2013"/>
    <d v="2013-08-28T00:00:00"/>
    <s v="Summer"/>
    <s v="Tidegates Widened"/>
    <s v="T1"/>
    <x v="0"/>
    <n v="1.1000000000000001"/>
    <x v="2"/>
    <n v="21"/>
    <m/>
  </r>
  <r>
    <s v="Mill Pond, Gloucester, MA"/>
    <n v="2013"/>
    <d v="2013-08-28T00:00:00"/>
    <s v="Summer"/>
    <s v="Tidegates Widened"/>
    <s v="T1"/>
    <x v="1"/>
    <n v="2.1"/>
    <x v="0"/>
    <n v="20"/>
    <m/>
  </r>
  <r>
    <s v="Mill Pond, Gloucester, MA"/>
    <n v="2013"/>
    <d v="2013-08-28T00:00:00"/>
    <s v="Summer"/>
    <s v="Tidegates Widened"/>
    <s v="T1"/>
    <x v="1"/>
    <n v="2.1"/>
    <x v="1"/>
    <n v="20"/>
    <m/>
  </r>
  <r>
    <s v="Mill Pond, Gloucester, MA"/>
    <n v="2013"/>
    <d v="2013-08-28T00:00:00"/>
    <s v="Summer"/>
    <s v="Tidegates Widened"/>
    <s v="T1"/>
    <x v="1"/>
    <n v="2.1"/>
    <x v="2"/>
    <n v="22"/>
    <m/>
  </r>
  <r>
    <s v="Mill Pond, Gloucester, MA"/>
    <n v="2013"/>
    <d v="2013-08-28T00:00:00"/>
    <s v="Summer"/>
    <s v="Tidegates Widened"/>
    <s v="T1"/>
    <x v="2"/>
    <n v="3.1"/>
    <x v="0"/>
    <n v="31"/>
    <m/>
  </r>
  <r>
    <s v="Mill Pond, Gloucester, MA"/>
    <n v="2013"/>
    <d v="2013-08-28T00:00:00"/>
    <s v="Summer"/>
    <s v="Tidegates Widened"/>
    <s v="T1"/>
    <x v="2"/>
    <n v="3.1"/>
    <x v="1"/>
    <n v="21"/>
    <m/>
  </r>
  <r>
    <s v="Mill Pond, Gloucester, MA"/>
    <n v="2013"/>
    <d v="2013-08-28T00:00:00"/>
    <s v="Summer"/>
    <s v="Tidegates Widened"/>
    <s v="T1"/>
    <x v="2"/>
    <n v="3.1"/>
    <x v="2"/>
    <n v="25"/>
    <m/>
  </r>
  <r>
    <s v="Mill Pond, Gloucester, MA"/>
    <n v="2013"/>
    <d v="2013-08-28T00:00:00"/>
    <s v="Summer"/>
    <s v="Tidegates Widened"/>
    <s v="T2"/>
    <x v="0"/>
    <n v="1.2"/>
    <x v="0"/>
    <n v="27"/>
    <m/>
  </r>
  <r>
    <s v="Mill Pond, Gloucester, MA"/>
    <n v="2013"/>
    <d v="2013-08-28T00:00:00"/>
    <s v="Summer"/>
    <s v="Tidegates Widened"/>
    <s v="T2"/>
    <x v="0"/>
    <n v="1.2"/>
    <x v="1"/>
    <n v="16"/>
    <m/>
  </r>
  <r>
    <s v="Mill Pond, Gloucester, MA"/>
    <n v="2013"/>
    <d v="2013-08-28T00:00:00"/>
    <s v="Summer"/>
    <s v="Tidegates Widened"/>
    <s v="T2"/>
    <x v="0"/>
    <n v="1.2"/>
    <x v="2"/>
    <n v="15"/>
    <m/>
  </r>
  <r>
    <s v="Mill Pond, Gloucester, MA"/>
    <n v="2013"/>
    <d v="2013-08-28T00:00:00"/>
    <s v="Summer"/>
    <s v="Tidegates Widened"/>
    <s v="T2"/>
    <x v="1"/>
    <n v="2.2000000000000002"/>
    <x v="0"/>
    <n v="19"/>
    <m/>
  </r>
  <r>
    <s v="Mill Pond, Gloucester, MA"/>
    <n v="2013"/>
    <d v="2013-08-28T00:00:00"/>
    <s v="Summer"/>
    <s v="Tidegates Widened"/>
    <s v="T2"/>
    <x v="1"/>
    <n v="2.2000000000000002"/>
    <x v="1"/>
    <n v="16"/>
    <m/>
  </r>
  <r>
    <s v="Mill Pond, Gloucester, MA"/>
    <n v="2013"/>
    <d v="2013-08-28T00:00:00"/>
    <s v="Summer"/>
    <s v="Tidegates Widened"/>
    <s v="T2"/>
    <x v="1"/>
    <n v="2.2000000000000002"/>
    <x v="2"/>
    <n v="17"/>
    <m/>
  </r>
  <r>
    <s v="Mill Pond, Gloucester, MA"/>
    <n v="2013"/>
    <d v="2013-08-28T00:00:00"/>
    <s v="Summer"/>
    <s v="Tidegates Widened"/>
    <s v="T2"/>
    <x v="2"/>
    <n v="3.2"/>
    <x v="0"/>
    <n v="25"/>
    <m/>
  </r>
  <r>
    <s v="Mill Pond, Gloucester, MA"/>
    <n v="2013"/>
    <d v="2013-08-28T00:00:00"/>
    <s v="Summer"/>
    <s v="Tidegates Widened"/>
    <s v="T2"/>
    <x v="2"/>
    <n v="3.2"/>
    <x v="1"/>
    <n v="18"/>
    <m/>
  </r>
  <r>
    <s v="Mill Pond, Gloucester, MA"/>
    <n v="2013"/>
    <d v="2013-08-28T00:00:00"/>
    <s v="Summer"/>
    <s v="Tidegates Widened"/>
    <s v="T2"/>
    <x v="2"/>
    <n v="3.2"/>
    <x v="2"/>
    <n v="15"/>
    <m/>
  </r>
  <r>
    <s v="Mill Pond, Gloucester, MA"/>
    <n v="2014"/>
    <d v="2014-09-19T00:00:00"/>
    <s v="Fall"/>
    <s v="Tidegates Widened"/>
    <s v="T.5"/>
    <x v="0"/>
    <n v="1.05"/>
    <x v="0"/>
    <n v="27"/>
    <m/>
  </r>
  <r>
    <s v="Mill Pond, Gloucester, MA"/>
    <n v="2014"/>
    <d v="2014-09-19T00:00:00"/>
    <s v="Fall"/>
    <s v="Tidegates Widened"/>
    <s v="T.5"/>
    <x v="0"/>
    <n v="1.05"/>
    <x v="1"/>
    <n v="23"/>
    <m/>
  </r>
  <r>
    <s v="Mill Pond, Gloucester, MA"/>
    <n v="2014"/>
    <d v="2014-09-19T00:00:00"/>
    <s v="Fall"/>
    <s v="Tidegates Widened"/>
    <s v="T.5"/>
    <x v="0"/>
    <n v="1.05"/>
    <x v="2"/>
    <n v="25"/>
    <m/>
  </r>
  <r>
    <s v="Mill Pond, Gloucester, MA"/>
    <n v="2014"/>
    <d v="2014-09-19T00:00:00"/>
    <s v="Fall"/>
    <s v="Tidegates Widened"/>
    <s v="T.5"/>
    <x v="1"/>
    <n v="2.0499999999999998"/>
    <x v="0"/>
    <n v="25"/>
    <m/>
  </r>
  <r>
    <s v="Mill Pond, Gloucester, MA"/>
    <n v="2014"/>
    <d v="2014-09-19T00:00:00"/>
    <s v="Fall"/>
    <s v="Tidegates Widened"/>
    <s v="T.5"/>
    <x v="1"/>
    <n v="2.0499999999999998"/>
    <x v="1"/>
    <n v="19"/>
    <m/>
  </r>
  <r>
    <s v="Mill Pond, Gloucester, MA"/>
    <n v="2014"/>
    <d v="2014-09-19T00:00:00"/>
    <s v="Fall"/>
    <s v="Tidegates Widened"/>
    <s v="T.5"/>
    <x v="1"/>
    <n v="2.0499999999999998"/>
    <x v="2"/>
    <n v="17"/>
    <m/>
  </r>
  <r>
    <s v="Mill Pond, Gloucester, MA"/>
    <n v="2014"/>
    <d v="2014-09-19T00:00:00"/>
    <s v="Fall"/>
    <s v="Tidegates Widened"/>
    <s v="T.5"/>
    <x v="2"/>
    <n v="3.05"/>
    <x v="0"/>
    <n v="32"/>
    <m/>
  </r>
  <r>
    <s v="Mill Pond, Gloucester, MA"/>
    <n v="2014"/>
    <d v="2014-09-19T00:00:00"/>
    <s v="Fall"/>
    <s v="Tidegates Widened"/>
    <s v="T.5"/>
    <x v="2"/>
    <n v="3.05"/>
    <x v="1"/>
    <n v="17"/>
    <s v="d=cap off"/>
  </r>
  <r>
    <s v="Mill Pond, Gloucester, MA"/>
    <n v="2014"/>
    <d v="2014-09-19T00:00:00"/>
    <s v="Fall"/>
    <s v="Tidegates Widened"/>
    <s v="T1"/>
    <x v="0"/>
    <n v="1.1000000000000001"/>
    <x v="0"/>
    <n v="28"/>
    <m/>
  </r>
  <r>
    <s v="Mill Pond, Gloucester, MA"/>
    <n v="2014"/>
    <d v="2014-09-19T00:00:00"/>
    <s v="Fall"/>
    <s v="Tidegates Widened"/>
    <s v="T1"/>
    <x v="0"/>
    <n v="1.1000000000000001"/>
    <x v="1"/>
    <n v="22"/>
    <m/>
  </r>
  <r>
    <s v="Mill Pond, Gloucester, MA"/>
    <n v="2014"/>
    <d v="2014-09-19T00:00:00"/>
    <s v="Fall"/>
    <s v="Tidegates Widened"/>
    <s v="T1"/>
    <x v="0"/>
    <n v="1.1000000000000001"/>
    <x v="2"/>
    <n v="21"/>
    <m/>
  </r>
  <r>
    <s v="Mill Pond, Gloucester, MA"/>
    <n v="2014"/>
    <d v="2014-09-19T00:00:00"/>
    <s v="Fall"/>
    <s v="Tidegates Widened"/>
    <s v="T1"/>
    <x v="1"/>
    <n v="2.1"/>
    <x v="0"/>
    <n v="31"/>
    <m/>
  </r>
  <r>
    <s v="Mill Pond, Gloucester, MA"/>
    <n v="2014"/>
    <d v="2014-09-19T00:00:00"/>
    <s v="Fall"/>
    <s v="Tidegates Widened"/>
    <s v="T1"/>
    <x v="1"/>
    <n v="2.1"/>
    <x v="1"/>
    <n v="24"/>
    <m/>
  </r>
  <r>
    <s v="Mill Pond, Gloucester, MA"/>
    <n v="2014"/>
    <d v="2014-09-19T00:00:00"/>
    <s v="Fall"/>
    <s v="Tidegates Widened"/>
    <s v="T1"/>
    <x v="1"/>
    <n v="2.1"/>
    <x v="2"/>
    <n v="23"/>
    <m/>
  </r>
  <r>
    <s v="Mill Pond, Gloucester, MA"/>
    <n v="2014"/>
    <d v="2014-09-19T00:00:00"/>
    <s v="Fall"/>
    <s v="Tidegates Widened"/>
    <s v="T1"/>
    <x v="2"/>
    <n v="3.1"/>
    <x v="0"/>
    <n v="14"/>
    <m/>
  </r>
  <r>
    <s v="Mill Pond, Gloucester, MA"/>
    <n v="2014"/>
    <d v="2014-09-19T00:00:00"/>
    <s v="Fall"/>
    <s v="Tidegates Widened"/>
    <s v="T1"/>
    <x v="2"/>
    <n v="3.1"/>
    <x v="1"/>
    <n v="19"/>
    <m/>
  </r>
  <r>
    <s v="Mill Pond, Gloucester, MA"/>
    <n v="2014"/>
    <d v="2014-09-19T00:00:00"/>
    <s v="Fall"/>
    <s v="Tidegates Widened"/>
    <s v="T1"/>
    <x v="2"/>
    <n v="3.1"/>
    <x v="2"/>
    <n v="37"/>
    <m/>
  </r>
  <r>
    <s v="Mill Pond, Gloucester, MA"/>
    <n v="2014"/>
    <d v="2014-09-19T00:00:00"/>
    <s v="Fall"/>
    <s v="Tidegates Widened"/>
    <s v="T2"/>
    <x v="0"/>
    <n v="1.2"/>
    <x v="0"/>
    <n v="30"/>
    <m/>
  </r>
  <r>
    <s v="Mill Pond, Gloucester, MA"/>
    <n v="2014"/>
    <d v="2014-09-19T00:00:00"/>
    <s v="Fall"/>
    <s v="Tidegates Widened"/>
    <s v="T2"/>
    <x v="0"/>
    <n v="1.2"/>
    <x v="1"/>
    <n v="17"/>
    <m/>
  </r>
  <r>
    <s v="Mill Pond, Gloucester, MA"/>
    <n v="2014"/>
    <d v="2014-09-19T00:00:00"/>
    <s v="Fall"/>
    <s v="Tidegates Widened"/>
    <s v="T2"/>
    <x v="0"/>
    <n v="1.2"/>
    <x v="2"/>
    <n v="16"/>
    <m/>
  </r>
  <r>
    <s v="Mill Pond, Gloucester, MA"/>
    <n v="2014"/>
    <d v="2014-09-19T00:00:00"/>
    <s v="Fall"/>
    <s v="Tidegates Widened"/>
    <s v="T2"/>
    <x v="1"/>
    <n v="2.2000000000000002"/>
    <x v="0"/>
    <n v="25"/>
    <m/>
  </r>
  <r>
    <s v="Mill Pond, Gloucester, MA"/>
    <n v="2014"/>
    <d v="2014-09-19T00:00:00"/>
    <s v="Fall"/>
    <s v="Tidegates Widened"/>
    <s v="T2"/>
    <x v="1"/>
    <n v="2.2000000000000002"/>
    <x v="1"/>
    <n v="16"/>
    <m/>
  </r>
  <r>
    <s v="Mill Pond, Gloucester, MA"/>
    <n v="2014"/>
    <d v="2014-09-19T00:00:00"/>
    <s v="Fall"/>
    <s v="Tidegates Widened"/>
    <s v="T2"/>
    <x v="1"/>
    <n v="2.2000000000000002"/>
    <x v="2"/>
    <n v="16"/>
    <m/>
  </r>
  <r>
    <s v="Mill Pond, Gloucester, MA"/>
    <n v="2014"/>
    <d v="2014-09-19T00:00:00"/>
    <s v="Fall"/>
    <s v="Tidegates Widened"/>
    <s v="T2"/>
    <x v="2"/>
    <n v="3.2"/>
    <x v="0"/>
    <n v="32"/>
    <m/>
  </r>
  <r>
    <s v="Mill Pond, Gloucester, MA"/>
    <n v="2014"/>
    <d v="2014-09-19T00:00:00"/>
    <s v="Fall"/>
    <s v="Tidegates Widened"/>
    <s v="T2"/>
    <x v="2"/>
    <n v="3.2"/>
    <x v="1"/>
    <n v="17"/>
    <m/>
  </r>
  <r>
    <s v="Mill Pond, Gloucester, MA"/>
    <n v="2014"/>
    <d v="2014-09-19T00:00:00"/>
    <s v="Fall"/>
    <s v="Tidegates Widened"/>
    <s v="T2"/>
    <x v="2"/>
    <n v="3.2"/>
    <x v="2"/>
    <n v="15"/>
    <m/>
  </r>
  <r>
    <s v="Mill Pond, Gloucester, MA"/>
    <n v="2015"/>
    <d v="2015-10-27T00:00:00"/>
    <s v="Fall"/>
    <s v="Tidegates Widened"/>
    <s v="T.5"/>
    <x v="0"/>
    <n v="1.05"/>
    <x v="0"/>
    <n v="31"/>
    <m/>
  </r>
  <r>
    <s v="Mill Pond, Gloucester, MA"/>
    <n v="2015"/>
    <d v="2015-10-27T00:00:00"/>
    <s v="Fall"/>
    <s v="Tidegates Widened"/>
    <s v="T.5"/>
    <x v="0"/>
    <n v="1.05"/>
    <x v="1"/>
    <n v="11"/>
    <m/>
  </r>
  <r>
    <s v="Mill Pond, Gloucester, MA"/>
    <n v="2015"/>
    <d v="2015-10-27T00:00:00"/>
    <s v="Fall"/>
    <s v="Tidegates Widened"/>
    <s v="T.5"/>
    <x v="0"/>
    <n v="1.05"/>
    <x v="2"/>
    <n v="17"/>
    <m/>
  </r>
  <r>
    <s v="Mill Pond, Gloucester, MA"/>
    <n v="2015"/>
    <d v="2015-10-27T00:00:00"/>
    <s v="Fall"/>
    <s v="Tidegates Widened"/>
    <s v="T.5"/>
    <x v="1"/>
    <n v="2.0499999999999998"/>
    <x v="0"/>
    <n v="22"/>
    <m/>
  </r>
  <r>
    <s v="Mill Pond, Gloucester, MA"/>
    <n v="2015"/>
    <d v="2015-10-27T00:00:00"/>
    <s v="Fall"/>
    <s v="Tidegates Widened"/>
    <s v="T.5"/>
    <x v="1"/>
    <n v="2.0499999999999998"/>
    <x v="1"/>
    <n v="26"/>
    <m/>
  </r>
  <r>
    <s v="Mill Pond, Gloucester, MA"/>
    <n v="2015"/>
    <d v="2015-10-27T00:00:00"/>
    <s v="Fall"/>
    <s v="Tidegates Widened"/>
    <s v="T.5"/>
    <x v="1"/>
    <n v="2.0499999999999998"/>
    <x v="2"/>
    <n v="31"/>
    <m/>
  </r>
  <r>
    <s v="Mill Pond, Gloucester, MA"/>
    <n v="2015"/>
    <d v="2015-10-27T00:00:00"/>
    <s v="Fall"/>
    <s v="Tidegates Widened"/>
    <s v="T.5"/>
    <x v="2"/>
    <n v="3.05"/>
    <x v="0"/>
    <n v="32"/>
    <m/>
  </r>
  <r>
    <s v="Mill Pond, Gloucester, MA"/>
    <n v="2015"/>
    <d v="2015-10-27T00:00:00"/>
    <s v="Fall"/>
    <s v="Tidegates Widened"/>
    <s v="T.5"/>
    <x v="2"/>
    <n v="3.05"/>
    <x v="1"/>
    <n v="28"/>
    <m/>
  </r>
  <r>
    <s v="Mill Pond, Gloucester, MA"/>
    <n v="2015"/>
    <d v="2015-10-27T00:00:00"/>
    <s v="Fall"/>
    <s v="Tidegates Widened"/>
    <s v="T.5"/>
    <x v="2"/>
    <n v="3.05"/>
    <x v="2"/>
    <n v="26"/>
    <m/>
  </r>
  <r>
    <s v="Mill Pond, Gloucester, MA"/>
    <n v="2015"/>
    <d v="2015-10-27T00:00:00"/>
    <s v="Fall"/>
    <s v="Tidegates Widened"/>
    <s v="T1"/>
    <x v="0"/>
    <n v="1.1000000000000001"/>
    <x v="0"/>
    <n v="31"/>
    <m/>
  </r>
  <r>
    <s v="Mill Pond, Gloucester, MA"/>
    <n v="2015"/>
    <d v="2015-10-27T00:00:00"/>
    <s v="Fall"/>
    <s v="Tidegates Widened"/>
    <s v="T1"/>
    <x v="0"/>
    <n v="1.1000000000000001"/>
    <x v="1"/>
    <n v="25"/>
    <m/>
  </r>
  <r>
    <s v="Mill Pond, Gloucester, MA"/>
    <n v="2015"/>
    <d v="2015-10-27T00:00:00"/>
    <s v="Fall"/>
    <s v="Tidegates Widened"/>
    <s v="T1"/>
    <x v="0"/>
    <n v="1.1000000000000001"/>
    <x v="2"/>
    <n v="24"/>
    <m/>
  </r>
  <r>
    <s v="Mill Pond, Gloucester, MA"/>
    <n v="2015"/>
    <d v="2015-10-27T00:00:00"/>
    <s v="Fall"/>
    <s v="Tidegates Widened"/>
    <s v="T1"/>
    <x v="1"/>
    <n v="2.1"/>
    <x v="0"/>
    <n v="25"/>
    <m/>
  </r>
  <r>
    <s v="Mill Pond, Gloucester, MA"/>
    <n v="2015"/>
    <d v="2015-10-27T00:00:00"/>
    <s v="Fall"/>
    <s v="Tidegates Widened"/>
    <s v="T1"/>
    <x v="1"/>
    <n v="2.1"/>
    <x v="1"/>
    <n v="25"/>
    <m/>
  </r>
  <r>
    <s v="Mill Pond, Gloucester, MA"/>
    <n v="2015"/>
    <d v="2015-10-27T00:00:00"/>
    <s v="Fall"/>
    <s v="Tidegates Widened"/>
    <s v="T1"/>
    <x v="1"/>
    <n v="2.1"/>
    <x v="2"/>
    <n v="31"/>
    <m/>
  </r>
  <r>
    <s v="Mill Pond, Gloucester, MA"/>
    <n v="2015"/>
    <d v="2015-10-27T00:00:00"/>
    <s v="Fall"/>
    <s v="Tidegates Widened"/>
    <s v="T1"/>
    <x v="2"/>
    <n v="3.1"/>
    <x v="0"/>
    <n v="35"/>
    <m/>
  </r>
  <r>
    <s v="Mill Pond, Gloucester, MA"/>
    <n v="2015"/>
    <d v="2015-10-27T00:00:00"/>
    <s v="Fall"/>
    <s v="Tidegates Widened"/>
    <s v="T1"/>
    <x v="2"/>
    <n v="3.1"/>
    <x v="1"/>
    <n v="26"/>
    <m/>
  </r>
  <r>
    <s v="Mill Pond, Gloucester, MA"/>
    <n v="2015"/>
    <d v="2015-10-27T00:00:00"/>
    <s v="Fall"/>
    <s v="Tidegates Widened"/>
    <s v="T1"/>
    <x v="2"/>
    <n v="3.1"/>
    <x v="2"/>
    <n v="28"/>
    <m/>
  </r>
  <r>
    <s v="Mill Pond, Gloucester, MA"/>
    <n v="2015"/>
    <d v="2015-10-27T00:00:00"/>
    <s v="Fall"/>
    <s v="Tidegates Widened"/>
    <s v="T2"/>
    <x v="0"/>
    <n v="1.2"/>
    <x v="0"/>
    <n v="32"/>
    <m/>
  </r>
  <r>
    <s v="Mill Pond, Gloucester, MA"/>
    <n v="2015"/>
    <d v="2015-10-27T00:00:00"/>
    <s v="Fall"/>
    <s v="Tidegates Widened"/>
    <s v="T2"/>
    <x v="0"/>
    <n v="1.2"/>
    <x v="1"/>
    <n v="19"/>
    <m/>
  </r>
  <r>
    <s v="Mill Pond, Gloucester, MA"/>
    <n v="2015"/>
    <d v="2015-10-27T00:00:00"/>
    <s v="Fall"/>
    <s v="Tidegates Widened"/>
    <s v="T2"/>
    <x v="0"/>
    <n v="1.2"/>
    <x v="2"/>
    <n v="6"/>
    <s v="cap off"/>
  </r>
  <r>
    <s v="Mill Pond, Gloucester, MA"/>
    <n v="2015"/>
    <d v="2015-10-27T00:00:00"/>
    <s v="Fall"/>
    <s v="Tidegates Widened"/>
    <s v="T2"/>
    <x v="1"/>
    <n v="2.2000000000000002"/>
    <x v="0"/>
    <n v="35"/>
    <m/>
  </r>
  <r>
    <s v="Mill Pond, Gloucester, MA"/>
    <n v="2015"/>
    <d v="2015-10-27T00:00:00"/>
    <s v="Fall"/>
    <s v="Tidegates Widened"/>
    <s v="T2"/>
    <x v="1"/>
    <n v="2.2000000000000002"/>
    <x v="1"/>
    <n v="20"/>
    <m/>
  </r>
  <r>
    <s v="Mill Pond, Gloucester, MA"/>
    <n v="2015"/>
    <d v="2015-10-27T00:00:00"/>
    <s v="Fall"/>
    <s v="Tidegates Widened"/>
    <s v="T2"/>
    <x v="1"/>
    <n v="2.2000000000000002"/>
    <x v="2"/>
    <n v="20"/>
    <m/>
  </r>
  <r>
    <s v="Mill Pond, Gloucester, MA"/>
    <n v="2015"/>
    <d v="2015-10-27T00:00:00"/>
    <s v="Fall"/>
    <s v="Tidegates Widened"/>
    <s v="T2"/>
    <x v="2"/>
    <n v="3.2"/>
    <x v="0"/>
    <n v="30"/>
    <m/>
  </r>
  <r>
    <s v="Mill Pond, Gloucester, MA"/>
    <n v="2015"/>
    <d v="2015-10-27T00:00:00"/>
    <s v="Fall"/>
    <s v="Tidegates Widened"/>
    <s v="T2"/>
    <x v="2"/>
    <n v="3.2"/>
    <x v="1"/>
    <n v="22"/>
    <m/>
  </r>
  <r>
    <s v="Mill Pond, Gloucester, MA"/>
    <n v="2015"/>
    <d v="2015-10-27T00:00:00"/>
    <s v="Fall"/>
    <s v="Tidegates Widened"/>
    <s v="T2"/>
    <x v="2"/>
    <n v="3.2"/>
    <x v="2"/>
    <n v="20"/>
    <m/>
  </r>
  <r>
    <s v="Mill Pond, Gloucester, MA"/>
    <n v="2016"/>
    <d v="2016-10-24T00:00:00"/>
    <s v="Fall"/>
    <s v="Tidegates Widened"/>
    <s v="T.5"/>
    <x v="0"/>
    <n v="1.05"/>
    <x v="0"/>
    <n v="32"/>
    <m/>
  </r>
  <r>
    <s v="Mill Pond, Gloucester, MA"/>
    <n v="2016"/>
    <d v="2016-10-24T00:00:00"/>
    <s v="Fall"/>
    <s v="Tidegates Widened"/>
    <s v="T.5"/>
    <x v="0"/>
    <n v="1.05"/>
    <x v="1"/>
    <n v="29"/>
    <m/>
  </r>
  <r>
    <s v="Mill Pond, Gloucester, MA"/>
    <n v="2016"/>
    <d v="2016-10-24T00:00:00"/>
    <s v="Fall"/>
    <s v="Tidegates Widened"/>
    <s v="T.5"/>
    <x v="0"/>
    <n v="1.05"/>
    <x v="2"/>
    <n v="33"/>
    <m/>
  </r>
  <r>
    <s v="Mill Pond, Gloucester, MA"/>
    <n v="2016"/>
    <d v="2016-10-24T00:00:00"/>
    <s v="Fall"/>
    <s v="Tidegates Widened"/>
    <s v="T.5"/>
    <x v="1"/>
    <n v="2.0499999999999998"/>
    <x v="0"/>
    <n v="32"/>
    <m/>
  </r>
  <r>
    <s v="Mill Pond, Gloucester, MA"/>
    <n v="2016"/>
    <d v="2016-10-24T00:00:00"/>
    <s v="Fall"/>
    <s v="Tidegates Widened"/>
    <s v="T.5"/>
    <x v="1"/>
    <n v="2.0499999999999998"/>
    <x v="1"/>
    <n v="27"/>
    <m/>
  </r>
  <r>
    <s v="Mill Pond, Gloucester, MA"/>
    <n v="2016"/>
    <d v="2016-10-24T00:00:00"/>
    <s v="Fall"/>
    <s v="Tidegates Widened"/>
    <s v="T.5"/>
    <x v="1"/>
    <n v="2.0499999999999998"/>
    <x v="2"/>
    <n v="17"/>
    <m/>
  </r>
  <r>
    <s v="Mill Pond, Gloucester, MA"/>
    <n v="2016"/>
    <d v="2016-10-24T00:00:00"/>
    <s v="Fall"/>
    <s v="Tidegates Widened"/>
    <s v="T.5"/>
    <x v="2"/>
    <n v="3.05"/>
    <x v="0"/>
    <n v="34"/>
    <m/>
  </r>
  <r>
    <s v="Mill Pond, Gloucester, MA"/>
    <n v="2016"/>
    <d v="2016-10-24T00:00:00"/>
    <s v="Fall"/>
    <s v="Tidegates Widened"/>
    <s v="T.5"/>
    <x v="2"/>
    <n v="3.05"/>
    <x v="1"/>
    <n v="35"/>
    <s v="cap off"/>
  </r>
  <r>
    <s v="Mill Pond, Gloucester, MA"/>
    <n v="2016"/>
    <d v="2016-10-24T00:00:00"/>
    <s v="Fall"/>
    <s v="Tidegates Widened"/>
    <s v="T.5"/>
    <x v="2"/>
    <n v="3.05"/>
    <x v="2"/>
    <n v="23"/>
    <m/>
  </r>
  <r>
    <s v="Mill Pond, Gloucester, MA"/>
    <n v="2016"/>
    <d v="2016-10-24T00:00:00"/>
    <s v="Fall"/>
    <s v="Tidegates Widened"/>
    <s v="T1"/>
    <x v="0"/>
    <n v="1.1000000000000001"/>
    <x v="0"/>
    <n v="30"/>
    <m/>
  </r>
  <r>
    <s v="Mill Pond, Gloucester, MA"/>
    <n v="2016"/>
    <d v="2016-10-24T00:00:00"/>
    <s v="Fall"/>
    <s v="Tidegates Widened"/>
    <s v="T1"/>
    <x v="0"/>
    <n v="1.1000000000000001"/>
    <x v="1"/>
    <n v="20"/>
    <m/>
  </r>
  <r>
    <s v="Mill Pond, Gloucester, MA"/>
    <n v="2016"/>
    <d v="2016-10-24T00:00:00"/>
    <s v="Fall"/>
    <s v="Tidegates Widened"/>
    <s v="T1"/>
    <x v="0"/>
    <n v="1.1000000000000001"/>
    <x v="2"/>
    <n v="22"/>
    <m/>
  </r>
  <r>
    <s v="Mill Pond, Gloucester, MA"/>
    <n v="2016"/>
    <d v="2016-10-24T00:00:00"/>
    <s v="Fall"/>
    <s v="Tidegates Widened"/>
    <s v="T1"/>
    <x v="1"/>
    <n v="2.1"/>
    <x v="0"/>
    <n v="35"/>
    <m/>
  </r>
  <r>
    <s v="Mill Pond, Gloucester, MA"/>
    <n v="2016"/>
    <d v="2016-10-24T00:00:00"/>
    <s v="Fall"/>
    <s v="Tidegates Widened"/>
    <s v="T1"/>
    <x v="1"/>
    <n v="2.1"/>
    <x v="1"/>
    <n v="25"/>
    <s v="cap off"/>
  </r>
  <r>
    <s v="Mill Pond, Gloucester, MA"/>
    <n v="2016"/>
    <d v="2016-10-24T00:00:00"/>
    <s v="Fall"/>
    <s v="Tidegates Widened"/>
    <s v="T1"/>
    <x v="1"/>
    <n v="2.1"/>
    <x v="2"/>
    <n v="34"/>
    <s v="cap off"/>
  </r>
  <r>
    <s v="Mill Pond, Gloucester, MA"/>
    <n v="2016"/>
    <d v="2016-10-24T00:00:00"/>
    <s v="Fall"/>
    <s v="Tidegates Widened"/>
    <s v="T1"/>
    <x v="2"/>
    <n v="3.1"/>
    <x v="0"/>
    <n v="35"/>
    <s v="cap off"/>
  </r>
  <r>
    <s v="Mill Pond, Gloucester, MA"/>
    <n v="2016"/>
    <d v="2016-10-24T00:00:00"/>
    <s v="Fall"/>
    <s v="Tidegates Widened"/>
    <s v="T1"/>
    <x v="2"/>
    <n v="3.1"/>
    <x v="1"/>
    <n v="34"/>
    <m/>
  </r>
  <r>
    <s v="Mill Pond, Gloucester, MA"/>
    <n v="2016"/>
    <d v="2016-10-24T00:00:00"/>
    <s v="Fall"/>
    <s v="Tidegates Widened"/>
    <s v="T1"/>
    <x v="2"/>
    <n v="3.1"/>
    <x v="2"/>
    <n v="29"/>
    <m/>
  </r>
  <r>
    <s v="Mill Pond, Gloucester, MA"/>
    <n v="2016"/>
    <d v="2016-10-24T00:00:00"/>
    <s v="Fall"/>
    <s v="Tidegates Widened"/>
    <s v="T2"/>
    <x v="0"/>
    <n v="1.2"/>
    <x v="0"/>
    <n v="32"/>
    <m/>
  </r>
  <r>
    <s v="Mill Pond, Gloucester, MA"/>
    <n v="2016"/>
    <d v="2016-10-24T00:00:00"/>
    <s v="Fall"/>
    <s v="Tidegates Widened"/>
    <s v="T2"/>
    <x v="0"/>
    <n v="1.2"/>
    <x v="1"/>
    <n v="22"/>
    <m/>
  </r>
  <r>
    <s v="Mill Pond, Gloucester, MA"/>
    <n v="2016"/>
    <d v="2016-10-24T00:00:00"/>
    <s v="Fall"/>
    <s v="Tidegates Widened"/>
    <s v="T2"/>
    <x v="0"/>
    <n v="1.2"/>
    <x v="2"/>
    <n v="32"/>
    <s v="cap off"/>
  </r>
  <r>
    <s v="Mill Pond, Gloucester, MA"/>
    <n v="2016"/>
    <d v="2016-10-24T00:00:00"/>
    <s v="Fall"/>
    <s v="Tidegates Widened"/>
    <s v="T2"/>
    <x v="1"/>
    <n v="2.2000000000000002"/>
    <x v="0"/>
    <n v="34"/>
    <s v="cap off"/>
  </r>
  <r>
    <s v="Mill Pond, Gloucester, MA"/>
    <n v="2016"/>
    <d v="2016-10-24T00:00:00"/>
    <s v="Fall"/>
    <s v="Tidegates Widened"/>
    <s v="T2"/>
    <x v="1"/>
    <n v="2.2000000000000002"/>
    <x v="1"/>
    <n v="34"/>
    <s v="cap off"/>
  </r>
  <r>
    <s v="Mill Pond, Gloucester, MA"/>
    <n v="2016"/>
    <d v="2016-10-24T00:00:00"/>
    <s v="Fall"/>
    <s v="Tidegates Widened"/>
    <s v="T2"/>
    <x v="1"/>
    <n v="2.2000000000000002"/>
    <x v="2"/>
    <n v="33"/>
    <s v="cap off"/>
  </r>
  <r>
    <s v="Mill Pond, Gloucester, MA"/>
    <n v="2016"/>
    <d v="2016-10-24T00:00:00"/>
    <s v="Fall"/>
    <s v="Tidegates Widened"/>
    <s v="T2"/>
    <x v="2"/>
    <n v="3.2"/>
    <x v="0"/>
    <n v="30"/>
    <m/>
  </r>
  <r>
    <s v="Mill Pond, Gloucester, MA"/>
    <n v="2016"/>
    <d v="2016-10-24T00:00:00"/>
    <s v="Fall"/>
    <s v="Tidegates Widened"/>
    <s v="T2"/>
    <x v="2"/>
    <n v="3.2"/>
    <x v="1"/>
    <n v="33"/>
    <s v="cap off"/>
  </r>
  <r>
    <s v="Mill Pond, Gloucester, MA"/>
    <n v="2016"/>
    <d v="2016-10-24T00:00:00"/>
    <s v="Fall"/>
    <s v="Tidegates Widened"/>
    <s v="T2"/>
    <x v="2"/>
    <n v="3.2"/>
    <x v="2"/>
    <n v="33"/>
    <s v="cap off"/>
  </r>
  <r>
    <s v="Mill Pond, Gloucester, MA"/>
    <n v="2017"/>
    <d v="2017-10-23T00:00:00"/>
    <s v="Fall"/>
    <s v="Tidegates Widened"/>
    <s v="T.5"/>
    <x v="0"/>
    <n v="1.05"/>
    <x v="0"/>
    <n v="30"/>
    <m/>
  </r>
  <r>
    <s v="Mill Pond, Gloucester, MA"/>
    <n v="2017"/>
    <d v="2017-10-23T00:00:00"/>
    <s v="Fall"/>
    <s v="Tidegates Widened"/>
    <s v="T.5"/>
    <x v="0"/>
    <n v="1.05"/>
    <x v="1"/>
    <n v="30"/>
    <m/>
  </r>
  <r>
    <s v="Mill Pond, Gloucester, MA"/>
    <n v="2017"/>
    <d v="2017-10-23T00:00:00"/>
    <s v="Fall"/>
    <s v="Tidegates Widened"/>
    <s v="T.5"/>
    <x v="0"/>
    <n v="1.05"/>
    <x v="2"/>
    <n v="28"/>
    <m/>
  </r>
  <r>
    <s v="Mill Pond, Gloucester, MA"/>
    <n v="2017"/>
    <d v="2017-10-23T00:00:00"/>
    <s v="Fall"/>
    <s v="Tidegates Widened"/>
    <s v="T.5"/>
    <x v="1"/>
    <n v="2.0499999999999998"/>
    <x v="0"/>
    <n v="30"/>
    <m/>
  </r>
  <r>
    <s v="Mill Pond, Gloucester, MA"/>
    <n v="2017"/>
    <d v="2017-10-23T00:00:00"/>
    <s v="Fall"/>
    <s v="Tidegates Widened"/>
    <s v="T.5"/>
    <x v="1"/>
    <n v="2.0499999999999998"/>
    <x v="1"/>
    <n v="20"/>
    <m/>
  </r>
  <r>
    <s v="Mill Pond, Gloucester, MA"/>
    <n v="2017"/>
    <d v="2017-10-23T00:00:00"/>
    <s v="Fall"/>
    <s v="Tidegates Widened"/>
    <s v="T.5"/>
    <x v="1"/>
    <n v="2.0499999999999998"/>
    <x v="2"/>
    <n v="15"/>
    <m/>
  </r>
  <r>
    <s v="Mill Pond, Gloucester, MA"/>
    <n v="2017"/>
    <d v="2017-10-23T00:00:00"/>
    <s v="Fall"/>
    <s v="Tidegates Widened"/>
    <s v="T.5"/>
    <x v="2"/>
    <n v="3.05"/>
    <x v="0"/>
    <n v="30"/>
    <m/>
  </r>
  <r>
    <s v="Mill Pond, Gloucester, MA"/>
    <n v="2017"/>
    <d v="2017-10-23T00:00:00"/>
    <s v="Fall"/>
    <s v="Tidegates Widened"/>
    <s v="T.5"/>
    <x v="2"/>
    <n v="3.05"/>
    <x v="1"/>
    <n v="22"/>
    <m/>
  </r>
  <r>
    <s v="Mill Pond, Gloucester, MA"/>
    <n v="2017"/>
    <d v="2017-10-23T00:00:00"/>
    <s v="Fall"/>
    <s v="Tidegates Widened"/>
    <s v="T.5"/>
    <x v="2"/>
    <n v="3.05"/>
    <x v="2"/>
    <n v="20"/>
    <m/>
  </r>
  <r>
    <s v="Mill Pond, Gloucester, MA"/>
    <n v="2017"/>
    <d v="2017-10-23T00:00:00"/>
    <s v="Fall"/>
    <s v="Tidegates Widened"/>
    <s v="T1"/>
    <x v="0"/>
    <n v="1.1000000000000001"/>
    <x v="1"/>
    <n v="23"/>
    <m/>
  </r>
  <r>
    <s v="Mill Pond, Gloucester, MA"/>
    <n v="2017"/>
    <d v="2017-10-23T00:00:00"/>
    <s v="Fall"/>
    <s v="Tidegates Widened"/>
    <s v="T1"/>
    <x v="0"/>
    <n v="1.1000000000000001"/>
    <x v="2"/>
    <n v="17"/>
    <s v="S=mud"/>
  </r>
  <r>
    <s v="Mill Pond, Gloucester, MA"/>
    <n v="2017"/>
    <d v="2017-10-23T00:00:00"/>
    <s v="Fall"/>
    <s v="Tidegates Widened"/>
    <s v="T2"/>
    <x v="0"/>
    <n v="1.2"/>
    <x v="2"/>
    <n v="17"/>
    <s v="S/M=mud"/>
  </r>
  <r>
    <s v="Mill Pond, Gloucester, MA"/>
    <n v="2017"/>
    <d v="2017-10-23T00:00:00"/>
    <s v="Fall"/>
    <s v="Tidegates Widened"/>
    <s v="T2"/>
    <x v="1"/>
    <n v="2.2000000000000002"/>
    <x v="1"/>
    <n v="20"/>
    <s v="S=mud"/>
  </r>
  <r>
    <s v="Mill Pond, Gloucester, MA"/>
    <n v="2017"/>
    <d v="2017-10-23T00:00:00"/>
    <s v="Fall"/>
    <s v="Tidegates Widened"/>
    <s v="T2"/>
    <x v="1"/>
    <n v="2.2000000000000002"/>
    <x v="2"/>
    <n v="20"/>
    <m/>
  </r>
  <r>
    <s v="Mill Pond, Gloucester, MA"/>
    <n v="2017"/>
    <d v="2017-10-23T00:00:00"/>
    <s v="Fall"/>
    <s v="Tidegates Widened"/>
    <s v="T2"/>
    <x v="2"/>
    <n v="3.2"/>
    <x v="1"/>
    <n v="27"/>
    <s v="S=mud"/>
  </r>
  <r>
    <s v="Mill Pond, Gloucester, MA"/>
    <n v="2017"/>
    <d v="2017-10-23T00:00:00"/>
    <s v="Fall"/>
    <s v="Tidegates Widened"/>
    <s v="T2"/>
    <x v="2"/>
    <n v="3.2"/>
    <x v="2"/>
    <n v="15"/>
    <s v="cap off"/>
  </r>
  <r>
    <s v="Mill Pond, Gloucester, MA"/>
    <n v="2017"/>
    <d v="2017-11-01T00:00:00"/>
    <s v="Fall"/>
    <s v="Tidegates Widened"/>
    <s v="T.5"/>
    <x v="0"/>
    <n v="1.05"/>
    <x v="0"/>
    <n v="30"/>
    <m/>
  </r>
  <r>
    <s v="Mill Pond, Gloucester, MA"/>
    <n v="2017"/>
    <d v="2017-11-01T00:00:00"/>
    <s v="Fall"/>
    <s v="Tidegates Widened"/>
    <s v="T.5"/>
    <x v="0"/>
    <n v="1.05"/>
    <x v="1"/>
    <n v="30"/>
    <m/>
  </r>
  <r>
    <s v="Mill Pond, Gloucester, MA"/>
    <n v="2017"/>
    <d v="2017-11-01T00:00:00"/>
    <s v="Fall"/>
    <s v="Tidegates Widened"/>
    <s v="T.5"/>
    <x v="0"/>
    <n v="1.05"/>
    <x v="2"/>
    <n v="30"/>
    <m/>
  </r>
  <r>
    <s v="Mill Pond, Gloucester, MA"/>
    <n v="2017"/>
    <d v="2017-11-01T00:00:00"/>
    <s v="Fall"/>
    <s v="Tidegates Widened"/>
    <s v="T.5"/>
    <x v="1"/>
    <n v="2.0499999999999998"/>
    <x v="0"/>
    <n v="34"/>
    <m/>
  </r>
  <r>
    <s v="Mill Pond, Gloucester, MA"/>
    <n v="2017"/>
    <d v="2017-11-01T00:00:00"/>
    <s v="Fall"/>
    <s v="Tidegates Widened"/>
    <s v="T.5"/>
    <x v="1"/>
    <n v="2.0499999999999998"/>
    <x v="1"/>
    <n v="24"/>
    <m/>
  </r>
  <r>
    <s v="Mill Pond, Gloucester, MA"/>
    <n v="2017"/>
    <d v="2017-11-01T00:00:00"/>
    <s v="Fall"/>
    <s v="Tidegates Widened"/>
    <s v="T.5"/>
    <x v="1"/>
    <n v="2.0499999999999998"/>
    <x v="2"/>
    <n v="17"/>
    <m/>
  </r>
  <r>
    <s v="Mill Pond, Gloucester, MA"/>
    <n v="2017"/>
    <d v="2017-11-01T00:00:00"/>
    <s v="Fall"/>
    <s v="Tidegates Widened"/>
    <s v="T.5"/>
    <x v="2"/>
    <n v="3.05"/>
    <x v="0"/>
    <n v="35"/>
    <m/>
  </r>
  <r>
    <s v="Mill Pond, Gloucester, MA"/>
    <n v="2017"/>
    <d v="2017-11-01T00:00:00"/>
    <s v="Fall"/>
    <s v="Tidegates Widened"/>
    <s v="T.5"/>
    <x v="2"/>
    <n v="3.05"/>
    <x v="1"/>
    <n v="25"/>
    <m/>
  </r>
  <r>
    <s v="Mill Pond, Gloucester, MA"/>
    <n v="2017"/>
    <d v="2017-11-01T00:00:00"/>
    <s v="Fall"/>
    <s v="Tidegates Widened"/>
    <s v="T.5"/>
    <x v="2"/>
    <n v="3.05"/>
    <x v="2"/>
    <n v="25"/>
    <m/>
  </r>
  <r>
    <s v="Mill Pond, Gloucester, MA"/>
    <n v="2017"/>
    <d v="2017-11-01T00:00:00"/>
    <s v="Fall"/>
    <s v="Tidegates Widened"/>
    <s v="T1"/>
    <x v="0"/>
    <n v="1.1000000000000001"/>
    <x v="1"/>
    <n v="20"/>
    <s v="S=mud"/>
  </r>
  <r>
    <s v="Mill Pond, Gloucester, MA"/>
    <n v="2017"/>
    <d v="2017-11-01T00:00:00"/>
    <s v="Fall"/>
    <s v="Tidegates Widened"/>
    <s v="T1"/>
    <x v="0"/>
    <n v="1.1000000000000001"/>
    <x v="2"/>
    <n v="15"/>
    <m/>
  </r>
  <r>
    <s v="Mill Pond, Gloucester, MA"/>
    <n v="2017"/>
    <d v="2017-11-01T00:00:00"/>
    <s v="Fall"/>
    <s v="Tidegates Widened"/>
    <s v="T1"/>
    <x v="1"/>
    <n v="2.1"/>
    <x v="0"/>
    <n v="29"/>
    <m/>
  </r>
  <r>
    <s v="Mill Pond, Gloucester, MA"/>
    <n v="2017"/>
    <d v="2017-11-01T00:00:00"/>
    <s v="Fall"/>
    <s v="Tidegates Widened"/>
    <s v="T1"/>
    <x v="1"/>
    <n v="2.1"/>
    <x v="1"/>
    <n v="30"/>
    <m/>
  </r>
  <r>
    <s v="Mill Pond, Gloucester, MA"/>
    <n v="2017"/>
    <d v="2017-11-01T00:00:00"/>
    <s v="Fall"/>
    <s v="Tidegates Widened"/>
    <s v="T1"/>
    <x v="1"/>
    <n v="2.1"/>
    <x v="2"/>
    <n v="27"/>
    <m/>
  </r>
  <r>
    <s v="Mill Pond, Gloucester, MA"/>
    <n v="2017"/>
    <d v="2017-11-01T00:00:00"/>
    <s v="Fall"/>
    <s v="Tidegates Widened"/>
    <s v="T1"/>
    <x v="2"/>
    <n v="3.1"/>
    <x v="0"/>
    <n v="29"/>
    <m/>
  </r>
  <r>
    <s v="Mill Pond, Gloucester, MA"/>
    <n v="2017"/>
    <d v="2017-11-01T00:00:00"/>
    <s v="Fall"/>
    <s v="Tidegates Widened"/>
    <s v="T1"/>
    <x v="2"/>
    <n v="3.1"/>
    <x v="1"/>
    <n v="28"/>
    <m/>
  </r>
  <r>
    <s v="Mill Pond, Gloucester, MA"/>
    <n v="2017"/>
    <d v="2017-11-01T00:00:00"/>
    <s v="Fall"/>
    <s v="Tidegates Widened"/>
    <s v="T1"/>
    <x v="2"/>
    <n v="3.1"/>
    <x v="2"/>
    <n v="27"/>
    <m/>
  </r>
  <r>
    <s v="Mill Pond, Gloucester, MA"/>
    <n v="2017"/>
    <d v="2017-11-01T00:00:00"/>
    <s v="Fall"/>
    <s v="Tidegates Widened"/>
    <s v="T2"/>
    <x v="0"/>
    <n v="1.2"/>
    <x v="0"/>
    <n v="25"/>
    <s v="M= dry"/>
  </r>
  <r>
    <s v="Mill Pond, Gloucester, MA"/>
    <n v="2017"/>
    <d v="2017-11-01T00:00:00"/>
    <s v="Fall"/>
    <s v="Tidegates Widened"/>
    <s v="T2"/>
    <x v="0"/>
    <n v="1.2"/>
    <x v="2"/>
    <n v="22"/>
    <m/>
  </r>
  <r>
    <s v="Mill Pond, Gloucester, MA"/>
    <n v="2017"/>
    <d v="2017-11-01T00:00:00"/>
    <s v="Fall"/>
    <s v="Tidegates Widened"/>
    <s v="T2"/>
    <x v="1"/>
    <n v="2.2000000000000002"/>
    <x v="0"/>
    <n v="31"/>
    <m/>
  </r>
  <r>
    <s v="Mill Pond, Gloucester, MA"/>
    <n v="2017"/>
    <d v="2017-11-01T00:00:00"/>
    <s v="Fall"/>
    <s v="Tidegates Widened"/>
    <s v="T2"/>
    <x v="1"/>
    <n v="2.2000000000000002"/>
    <x v="1"/>
    <n v="23"/>
    <m/>
  </r>
  <r>
    <s v="Mill Pond, Gloucester, MA"/>
    <n v="2017"/>
    <d v="2017-11-01T00:00:00"/>
    <s v="Fall"/>
    <s v="Tidegates Widened"/>
    <s v="T2"/>
    <x v="1"/>
    <n v="2.2000000000000002"/>
    <x v="2"/>
    <n v="22"/>
    <m/>
  </r>
  <r>
    <s v="Mill Pond, Gloucester, MA"/>
    <n v="2017"/>
    <d v="2017-11-01T00:00:00"/>
    <s v="Fall"/>
    <s v="Tidegates Widened"/>
    <s v="T2"/>
    <x v="2"/>
    <n v="3.2"/>
    <x v="0"/>
    <n v="35"/>
    <m/>
  </r>
  <r>
    <s v="Mill Pond, Gloucester, MA"/>
    <n v="2017"/>
    <d v="2017-11-01T00:00:00"/>
    <s v="Fall"/>
    <s v="Tidegates Widened"/>
    <s v="T2"/>
    <x v="2"/>
    <n v="3.2"/>
    <x v="1"/>
    <n v="30"/>
    <m/>
  </r>
  <r>
    <s v="Mill Pond, Gloucester, MA"/>
    <n v="2017"/>
    <d v="2017-11-01T00:00:00"/>
    <s v="Fall"/>
    <s v="Tidegates Widened"/>
    <s v="T2"/>
    <x v="2"/>
    <n v="3.2"/>
    <x v="2"/>
    <n v="25"/>
    <m/>
  </r>
  <r>
    <s v="Mill Pond, Gloucester, MA"/>
    <n v="2018"/>
    <d v="2018-08-28T00:00:00"/>
    <s v="Fall"/>
    <s v="Tidegates Widened"/>
    <s v="T.5"/>
    <x v="0"/>
    <n v="1.05"/>
    <x v="0"/>
    <n v="28"/>
    <m/>
  </r>
  <r>
    <s v="Mill Pond, Gloucester, MA"/>
    <n v="2018"/>
    <d v="2018-08-28T00:00:00"/>
    <s v="Fall"/>
    <s v="Tidegates Widened"/>
    <s v="T.5"/>
    <x v="0"/>
    <n v="1.05"/>
    <x v="1"/>
    <n v="27"/>
    <m/>
  </r>
  <r>
    <s v="Mill Pond, Gloucester, MA"/>
    <n v="2018"/>
    <d v="2018-08-28T00:00:00"/>
    <s v="Fall"/>
    <s v="Tidegates Widened"/>
    <s v="T.5"/>
    <x v="0"/>
    <n v="1.05"/>
    <x v="2"/>
    <n v="26"/>
    <m/>
  </r>
  <r>
    <s v="Mill Pond, Gloucester, MA"/>
    <n v="2018"/>
    <d v="2018-08-28T00:00:00"/>
    <s v="Fall"/>
    <s v="Tidegates Widened"/>
    <s v="T.5"/>
    <x v="1"/>
    <n v="2.0499999999999998"/>
    <x v="0"/>
    <n v="26"/>
    <m/>
  </r>
  <r>
    <s v="Mill Pond, Gloucester, MA"/>
    <n v="2018"/>
    <d v="2018-08-28T00:00:00"/>
    <s v="Fall"/>
    <s v="Tidegates Widened"/>
    <s v="T.5"/>
    <x v="1"/>
    <n v="2.0499999999999998"/>
    <x v="1"/>
    <n v="24"/>
    <m/>
  </r>
  <r>
    <s v="Mill Pond, Gloucester, MA"/>
    <n v="2018"/>
    <d v="2018-08-28T00:00:00"/>
    <s v="Fall"/>
    <s v="Tidegates Widened"/>
    <s v="T.5"/>
    <x v="1"/>
    <n v="2.0499999999999998"/>
    <x v="2"/>
    <n v="16"/>
    <m/>
  </r>
  <r>
    <s v="Mill Pond, Gloucester, MA"/>
    <n v="2018"/>
    <d v="2018-08-28T00:00:00"/>
    <s v="Fall"/>
    <s v="Tidegates Widened"/>
    <s v="T.5"/>
    <x v="2"/>
    <n v="3.05"/>
    <x v="0"/>
    <n v="28"/>
    <m/>
  </r>
  <r>
    <s v="Mill Pond, Gloucester, MA"/>
    <n v="2018"/>
    <d v="2018-08-28T00:00:00"/>
    <s v="Fall"/>
    <s v="Tidegates Widened"/>
    <s v="T.5"/>
    <x v="2"/>
    <n v="3.05"/>
    <x v="1"/>
    <n v="20"/>
    <m/>
  </r>
  <r>
    <s v="Mill Pond, Gloucester, MA"/>
    <n v="2018"/>
    <d v="2018-08-28T00:00:00"/>
    <s v="Fall"/>
    <s v="Tidegates Widened"/>
    <s v="T.5"/>
    <x v="2"/>
    <n v="3.05"/>
    <x v="2"/>
    <n v="19"/>
    <m/>
  </r>
  <r>
    <s v="Mill Pond, Gloucester, MA"/>
    <n v="2018"/>
    <d v="2018-08-28T00:00:00"/>
    <s v="Fall"/>
    <s v="Tidegates Widened"/>
    <s v="T1"/>
    <x v="0"/>
    <n v="1.1000000000000001"/>
    <x v="1"/>
    <n v="12"/>
    <s v="Shallow=Mud"/>
  </r>
  <r>
    <s v="Mill Pond, Gloucester, MA"/>
    <n v="2018"/>
    <d v="2018-08-28T00:00:00"/>
    <s v="Fall"/>
    <s v="Tidegates Widened"/>
    <s v="T1"/>
    <x v="0"/>
    <n v="1.1000000000000001"/>
    <x v="2"/>
    <n v="10"/>
    <m/>
  </r>
  <r>
    <s v="Mill Pond, Gloucester, MA"/>
    <n v="2018"/>
    <d v="2018-08-28T00:00:00"/>
    <s v="Fall"/>
    <s v="Tidegates Widened"/>
    <s v="T1"/>
    <x v="1"/>
    <n v="2.1"/>
    <x v="0"/>
    <n v="32"/>
    <m/>
  </r>
  <r>
    <s v="Mill Pond, Gloucester, MA"/>
    <n v="2018"/>
    <d v="2018-08-28T00:00:00"/>
    <s v="Fall"/>
    <s v="Tidegates Widened"/>
    <s v="T1"/>
    <x v="1"/>
    <n v="2.1"/>
    <x v="1"/>
    <n v="24"/>
    <m/>
  </r>
  <r>
    <s v="Mill Pond, Gloucester, MA"/>
    <n v="2018"/>
    <d v="2018-08-28T00:00:00"/>
    <s v="Fall"/>
    <s v="Tidegates Widened"/>
    <s v="T1"/>
    <x v="1"/>
    <n v="2.1"/>
    <x v="2"/>
    <n v="22"/>
    <m/>
  </r>
  <r>
    <s v="Mill Pond, Gloucester, MA"/>
    <n v="2018"/>
    <d v="2018-08-28T00:00:00"/>
    <s v="Fall"/>
    <s v="Tidegates Widened"/>
    <s v="T1"/>
    <x v="2"/>
    <n v="3.1"/>
    <x v="0"/>
    <n v="20"/>
    <m/>
  </r>
  <r>
    <s v="Mill Pond, Gloucester, MA"/>
    <n v="2018"/>
    <d v="2018-08-28T00:00:00"/>
    <s v="Fall"/>
    <s v="Tidegates Widened"/>
    <s v="T1"/>
    <x v="2"/>
    <n v="3.1"/>
    <x v="1"/>
    <n v="20"/>
    <m/>
  </r>
  <r>
    <s v="Mill Pond, Gloucester, MA"/>
    <n v="2018"/>
    <d v="2018-08-28T00:00:00"/>
    <s v="Fall"/>
    <s v="Tidegates Widened"/>
    <s v="T1"/>
    <x v="2"/>
    <n v="3.1"/>
    <x v="2"/>
    <n v="23"/>
    <m/>
  </r>
  <r>
    <s v="Mill Pond, Gloucester, MA"/>
    <n v="2018"/>
    <d v="2018-08-28T00:00:00"/>
    <s v="Fall"/>
    <s v="Tidegates Widened"/>
    <s v="T2"/>
    <x v="0"/>
    <n v="1.2"/>
    <x v="0"/>
    <n v="21"/>
    <m/>
  </r>
  <r>
    <s v="Mill Pond, Gloucester, MA"/>
    <n v="2018"/>
    <d v="2018-08-28T00:00:00"/>
    <s v="Fall"/>
    <s v="Tidegates Widened"/>
    <s v="T2"/>
    <x v="0"/>
    <n v="1.2"/>
    <x v="1"/>
    <n v="16"/>
    <m/>
  </r>
  <r>
    <s v="Mill Pond, Gloucester, MA"/>
    <n v="2018"/>
    <d v="2018-08-28T00:00:00"/>
    <s v="Fall"/>
    <s v="Tidegates Widened"/>
    <s v="T2"/>
    <x v="0"/>
    <n v="1.2"/>
    <x v="2"/>
    <n v="12"/>
    <s v="cap off"/>
  </r>
  <r>
    <s v="Mill Pond, Gloucester, MA"/>
    <n v="2018"/>
    <d v="2018-08-28T00:00:00"/>
    <s v="Fall"/>
    <s v="Tidegates Widened"/>
    <s v="T2"/>
    <x v="1"/>
    <n v="2.2000000000000002"/>
    <x v="1"/>
    <n v="17"/>
    <s v="Shallow=Mud"/>
  </r>
  <r>
    <s v="Mill Pond, Gloucester, MA"/>
    <n v="2018"/>
    <d v="2018-08-28T00:00:00"/>
    <s v="Fall"/>
    <s v="Tidegates Widened"/>
    <s v="T2"/>
    <x v="1"/>
    <n v="2.2000000000000002"/>
    <x v="2"/>
    <n v="18"/>
    <m/>
  </r>
  <r>
    <s v="Mill Pond, Gloucester, MA"/>
    <n v="2018"/>
    <d v="2018-08-28T00:00:00"/>
    <s v="Fall"/>
    <s v="Tidegates Widened"/>
    <s v="T2"/>
    <x v="2"/>
    <n v="3.2"/>
    <x v="1"/>
    <n v="22"/>
    <s v="Shallow=Mud"/>
  </r>
  <r>
    <s v="Mill Pond, Gloucester, MA"/>
    <n v="2018"/>
    <d v="2018-08-28T00:00:00"/>
    <s v="Fall"/>
    <s v="Tidegates Widened"/>
    <s v="T2"/>
    <x v="2"/>
    <n v="3.2"/>
    <x v="2"/>
    <n v="2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24:E30" firstHeaderRow="1" firstDataRow="2" firstDataCol="1"/>
  <pivotFields count="10">
    <pivotField compact="0" outline="0" subtotalTop="0" showAll="0" includeNewItemsInFilter="1" defaultSubtotal="0"/>
    <pivotField compact="0" outline="0" subtotalTop="0" showAll="0" includeNewItemsInFilter="1" defaultSubtotal="0"/>
    <pivotField compact="0" numFmtId="14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  <pivotField compact="0" numFmtId="1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5">
        <item x="0"/>
        <item x="1"/>
        <item x="2"/>
        <item x="3"/>
        <item t="default"/>
      </items>
    </pivotField>
    <pivotField dataField="1" compact="0" outline="0" subtotalTop="0" showAll="0" includeNewItemsInFilter="1"/>
  </pivotFields>
  <rowFields count="1">
    <field x="8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0">
      <pivotArea outline="0" fieldPosition="0"/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35:E41" firstHeaderRow="1" firstDataRow="2" firstDataCol="1"/>
  <pivotFields count="10">
    <pivotField compact="0" outline="0" subtotalTop="0" showAll="0" includeNewItemsInFilter="1" defaultSubtotal="0"/>
    <pivotField compact="0" outline="0" subtotalTop="0" showAll="0" includeNewItemsInFilter="1" defaultSubtotal="0"/>
    <pivotField compact="0" numFmtId="14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compact="0" numFmtId="1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5">
        <item x="0"/>
        <item x="1"/>
        <item x="2"/>
        <item x="3"/>
        <item t="default"/>
      </items>
    </pivotField>
    <pivotField dataField="1" compact="0" outline="0" subtotalTop="0" showAll="0" includeNewItemsInFilter="1"/>
  </pivotFields>
  <rowFields count="1">
    <field x="8"/>
  </rowFields>
  <rowItems count="5">
    <i>
      <x/>
    </i>
    <i>
      <x v="1"/>
    </i>
    <i>
      <x v="2"/>
    </i>
    <i>
      <x v="3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1">
      <pivotArea outline="0" fieldPosition="0"/>
    </format>
  </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61:E82" firstHeaderRow="1" firstDataRow="2" firstDataCol="1"/>
  <pivotFields count="10">
    <pivotField compact="0" outline="0" subtotalTop="0" showAll="0" includeNewItemsInFilter="1" defaultSubtotal="0"/>
    <pivotField axis="axisRow" compact="0" outline="0" subtotalTop="0" showAll="0" includeNewItemsInFilter="1" defaultSubtota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</items>
    </pivotField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numFmtId="1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1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2">
      <pivotArea outline="0" fieldPosition="0"/>
    </format>
  </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7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3:E8" firstHeaderRow="1" firstDataRow="2" firstDataCol="1"/>
  <pivotFields count="10">
    <pivotField compact="0" outline="0" subtotalTop="0" showAll="0" includeNewItemsInFilter="1"/>
    <pivotField compact="0" outline="0" subtotalTop="0" showAll="0" includeNewItemsInFilter="1" defaultSubtotal="0"/>
    <pivotField compact="0" numFmtId="14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compact="0" numFmtId="1" outline="0" subtotalTop="0" showAll="0" includeNewItemsInFilter="1"/>
    <pivotField axis="axisCol" compact="0" outline="0" subtotalTop="0" showAll="0" includeNewItemsInFilter="1">
      <items count="5">
        <item x="1"/>
        <item x="2"/>
        <item h="1" x="3"/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6"/>
  </colFields>
  <colItems count="4">
    <i>
      <x/>
    </i>
    <i>
      <x v="1"/>
    </i>
    <i>
      <x v="3"/>
    </i>
    <i t="grand">
      <x/>
    </i>
  </colItems>
  <dataFields count="1">
    <dataField name="Average of Salinity" fld="9" subtotal="average" baseField="0" baseItem="0" numFmtId="1"/>
  </dataField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8" cacheId="1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13:F19" firstHeaderRow="1" firstDataRow="2" firstDataCol="1"/>
  <pivotFields count="11">
    <pivotField compact="0" outline="0" subtotalTop="0" showAll="0" includeNewItemsInFilter="1"/>
    <pivotField compact="0" outline="0" subtotalTop="0" showAll="0" includeNewItemsInFilter="1" defaultSubtotal="0"/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" outline="0" subtotalTop="0" showAll="0" includeNewItemsInFilter="1"/>
    <pivotField axis="axisCol" compact="0" outline="0" subtotalTop="0" showAll="0" includeNewItemsInFilter="1">
      <items count="5">
        <item x="1"/>
        <item x="2"/>
        <item x="3"/>
        <item x="0"/>
        <item t="default"/>
      </items>
    </pivotField>
    <pivotField compact="0" outline="0" subtotalTop="0" showAll="0" includeNewItemsInFilter="1"/>
    <pivotField axis="axisRow" compact="0" outline="0" subtotalTop="0" showAll="0" includeNewItemsInFilter="1">
      <items count="5">
        <item x="0"/>
        <item x="1"/>
        <item x="2"/>
        <item x="3"/>
        <item t="default"/>
      </items>
    </pivotField>
    <pivotField dataField="1" compact="0" outline="0" subtotalTop="0" showAll="0" includeNewItemsInFilter="1"/>
    <pivotField compact="0" outline="0" subtotalTop="0" showAll="0" includeNewItemsInFilter="1" defaultSubtotal="0"/>
  </pivotFields>
  <rowFields count="1">
    <field x="8"/>
  </rowFields>
  <rowItems count="5">
    <i>
      <x/>
    </i>
    <i>
      <x v="1"/>
    </i>
    <i>
      <x v="2"/>
    </i>
    <i>
      <x v="3"/>
    </i>
    <i t="grand">
      <x/>
    </i>
  </rowItems>
  <colFields count="1">
    <field x="6"/>
  </colFields>
  <colItems count="5">
    <i>
      <x/>
    </i>
    <i>
      <x v="1"/>
    </i>
    <i>
      <x v="2"/>
    </i>
    <i>
      <x v="3"/>
    </i>
    <i t="grand">
      <x/>
    </i>
  </colItems>
  <dataFields count="1">
    <dataField name="Average of Salinity" fld="9" subtotal="average" baseField="0" baseItem="0"/>
  </dataFields>
  <formats count="1">
    <format dxfId="3">
      <pivotArea outline="0" fieldPosition="0"/>
    </format>
  </format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1" cacheId="0" dataOnRows="1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48:F53" firstHeaderRow="1" firstDataRow="2" firstDataCol="1"/>
  <pivotFields count="10">
    <pivotField compact="0" outline="0" subtotalTop="0" showAll="0" includeNewItemsInFilter="1"/>
    <pivotField compact="0" outline="0" subtotalTop="0" showAll="0" includeNewItemsInFilter="1" defaultSubtotal="0"/>
    <pivotField compact="0" numFmtId="14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compact="0" numFmtId="1" outline="0" subtotalTop="0" showAll="0" includeNewItemsInFilter="1"/>
    <pivotField axis="axisCol" compact="0" outline="0" subtotalTop="0" showAll="0" includeNewItemsInFilter="1">
      <items count="5">
        <item x="1"/>
        <item x="2"/>
        <item x="3"/>
        <item x="0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6"/>
  </colFields>
  <colItems count="5">
    <i>
      <x/>
    </i>
    <i>
      <x v="1"/>
    </i>
    <i>
      <x v="2"/>
    </i>
    <i>
      <x v="3"/>
    </i>
    <i t="grand">
      <x/>
    </i>
  </colItems>
  <dataFields count="1">
    <dataField name="Average of Salinity" fld="9" subtotal="average" baseField="0" baseItem="0" numFmtId="1"/>
  </dataFields>
  <pivotTableStyleInfo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4" cacheId="0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94:U99" firstHeaderRow="1" firstDataRow="2" firstDataCol="1"/>
  <pivotFields count="10">
    <pivotField compact="0" outline="0" subtotalTop="0" showAll="0" includeNewItemsInFilter="1" defaultSubtotal="0"/>
    <pivotField axis="axisCol" compact="0" outline="0" subtotalTop="0" showAll="0" includeNewItemsInFilter="1" defaultSubtota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</items>
    </pivotField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numFmtId="1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1"/>
  </colFields>
  <col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colItems>
  <dataFields count="1">
    <dataField name="Average of Salinity" fld="9" subtotal="average" baseField="0" baseItem="0"/>
  </dataFields>
  <formats count="1">
    <format dxfId="4">
      <pivotArea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1"/>
  <sheetViews>
    <sheetView zoomScaleNormal="100" workbookViewId="0">
      <pane ySplit="3" topLeftCell="A779" activePane="bottomLeft" state="frozenSplit"/>
      <selection pane="bottomLeft" activeCell="B813" sqref="B813"/>
    </sheetView>
  </sheetViews>
  <sheetFormatPr defaultColWidth="8.7109375" defaultRowHeight="12.75"/>
  <cols>
    <col min="1" max="1" width="23" customWidth="1"/>
    <col min="2" max="2" width="13.28515625" customWidth="1"/>
    <col min="3" max="3" width="12.140625" style="2" customWidth="1"/>
    <col min="4" max="4" width="9.140625" style="2" customWidth="1"/>
    <col min="5" max="5" width="19.42578125" customWidth="1"/>
    <col min="6" max="6" width="15.42578125" style="2" customWidth="1"/>
    <col min="7" max="7" width="16.28515625" customWidth="1"/>
    <col min="8" max="8" width="8.7109375" customWidth="1"/>
    <col min="9" max="9" width="14.85546875" customWidth="1"/>
    <col min="10" max="10" width="9.28515625" style="6" customWidth="1"/>
    <col min="11" max="11" width="11.5703125" style="5" customWidth="1"/>
  </cols>
  <sheetData>
    <row r="1" spans="1:12">
      <c r="A1" s="1" t="s">
        <v>5</v>
      </c>
      <c r="B1" s="1"/>
      <c r="C1" s="3"/>
      <c r="F1" s="2">
        <v>1462</v>
      </c>
    </row>
    <row r="2" spans="1:12">
      <c r="A2" t="s">
        <v>32</v>
      </c>
      <c r="C2"/>
      <c r="D2"/>
      <c r="H2" s="2"/>
      <c r="I2" s="2"/>
      <c r="K2"/>
    </row>
    <row r="3" spans="1:12">
      <c r="A3" s="3" t="s">
        <v>1</v>
      </c>
      <c r="B3" s="3" t="s">
        <v>54</v>
      </c>
      <c r="C3" s="3" t="s">
        <v>2</v>
      </c>
      <c r="D3" s="3" t="s">
        <v>6</v>
      </c>
      <c r="E3" s="3" t="s">
        <v>7</v>
      </c>
      <c r="F3" s="3" t="s">
        <v>31</v>
      </c>
      <c r="G3" s="3" t="s">
        <v>8</v>
      </c>
      <c r="H3" s="3" t="s">
        <v>9</v>
      </c>
      <c r="I3" s="3" t="s">
        <v>0</v>
      </c>
      <c r="J3" s="7" t="s">
        <v>10</v>
      </c>
      <c r="K3" s="3" t="s">
        <v>11</v>
      </c>
      <c r="L3" s="3" t="s">
        <v>12</v>
      </c>
    </row>
    <row r="4" spans="1:12">
      <c r="A4" t="s">
        <v>13</v>
      </c>
      <c r="B4">
        <v>1998</v>
      </c>
      <c r="C4" s="4">
        <v>36040</v>
      </c>
      <c r="D4" s="4" t="s">
        <v>14</v>
      </c>
      <c r="E4" t="s">
        <v>15</v>
      </c>
      <c r="F4" s="19" t="s">
        <v>56</v>
      </c>
      <c r="G4" t="s">
        <v>38</v>
      </c>
      <c r="H4">
        <v>1.1000000000000001</v>
      </c>
      <c r="I4" s="2" t="s">
        <v>52</v>
      </c>
      <c r="J4" s="6">
        <v>12</v>
      </c>
      <c r="K4"/>
    </row>
    <row r="5" spans="1:12">
      <c r="A5" t="s">
        <v>13</v>
      </c>
      <c r="B5">
        <v>1998</v>
      </c>
      <c r="C5" s="4">
        <v>36040</v>
      </c>
      <c r="D5" s="4" t="s">
        <v>14</v>
      </c>
      <c r="E5" t="s">
        <v>15</v>
      </c>
      <c r="F5" s="19" t="s">
        <v>56</v>
      </c>
      <c r="G5" t="s">
        <v>38</v>
      </c>
      <c r="H5">
        <v>1.1000000000000001</v>
      </c>
      <c r="I5" s="2" t="s">
        <v>50</v>
      </c>
      <c r="J5" s="6">
        <v>23</v>
      </c>
      <c r="K5"/>
    </row>
    <row r="6" spans="1:12">
      <c r="A6" t="s">
        <v>13</v>
      </c>
      <c r="B6">
        <v>1998</v>
      </c>
      <c r="C6" s="4">
        <v>36040</v>
      </c>
      <c r="D6" s="4" t="s">
        <v>14</v>
      </c>
      <c r="E6" t="s">
        <v>15</v>
      </c>
      <c r="F6" s="19" t="s">
        <v>56</v>
      </c>
      <c r="G6" t="s">
        <v>38</v>
      </c>
      <c r="H6">
        <v>1.1000000000000001</v>
      </c>
      <c r="I6" s="2" t="s">
        <v>51</v>
      </c>
      <c r="J6" s="6">
        <v>26</v>
      </c>
      <c r="K6"/>
    </row>
    <row r="7" spans="1:12">
      <c r="A7" t="s">
        <v>13</v>
      </c>
      <c r="B7">
        <v>1998</v>
      </c>
      <c r="C7" s="4">
        <v>36040</v>
      </c>
      <c r="D7" s="4" t="s">
        <v>14</v>
      </c>
      <c r="E7" t="s">
        <v>15</v>
      </c>
      <c r="F7" s="19" t="s">
        <v>56</v>
      </c>
      <c r="G7" t="s">
        <v>29</v>
      </c>
      <c r="H7">
        <v>2.1</v>
      </c>
      <c r="I7" s="2" t="s">
        <v>52</v>
      </c>
      <c r="J7" s="6">
        <v>16</v>
      </c>
      <c r="K7"/>
    </row>
    <row r="8" spans="1:12">
      <c r="A8" t="s">
        <v>13</v>
      </c>
      <c r="B8">
        <v>1998</v>
      </c>
      <c r="C8" s="4">
        <v>36040</v>
      </c>
      <c r="D8" s="4" t="s">
        <v>14</v>
      </c>
      <c r="E8" t="s">
        <v>15</v>
      </c>
      <c r="F8" s="19" t="s">
        <v>56</v>
      </c>
      <c r="G8" t="s">
        <v>29</v>
      </c>
      <c r="H8">
        <v>2.1</v>
      </c>
      <c r="I8" s="2" t="s">
        <v>50</v>
      </c>
      <c r="J8" s="6">
        <v>20</v>
      </c>
      <c r="K8"/>
    </row>
    <row r="9" spans="1:12">
      <c r="A9" t="s">
        <v>13</v>
      </c>
      <c r="B9">
        <v>1998</v>
      </c>
      <c r="C9" s="4">
        <v>36040</v>
      </c>
      <c r="D9" s="4" t="s">
        <v>14</v>
      </c>
      <c r="E9" t="s">
        <v>15</v>
      </c>
      <c r="F9" s="19" t="s">
        <v>56</v>
      </c>
      <c r="G9" t="s">
        <v>29</v>
      </c>
      <c r="H9">
        <v>2.1</v>
      </c>
      <c r="I9" s="2" t="s">
        <v>51</v>
      </c>
      <c r="J9" s="6">
        <v>27</v>
      </c>
      <c r="K9"/>
    </row>
    <row r="10" spans="1:12">
      <c r="A10" t="s">
        <v>13</v>
      </c>
      <c r="B10">
        <v>1998</v>
      </c>
      <c r="C10" s="4">
        <v>36040</v>
      </c>
      <c r="D10" s="4" t="s">
        <v>14</v>
      </c>
      <c r="E10" t="s">
        <v>15</v>
      </c>
      <c r="F10" s="19" t="s">
        <v>56</v>
      </c>
      <c r="G10" t="s">
        <v>30</v>
      </c>
      <c r="H10">
        <v>3.1</v>
      </c>
      <c r="I10" s="2" t="s">
        <v>52</v>
      </c>
      <c r="J10" s="6">
        <v>20</v>
      </c>
      <c r="K10"/>
    </row>
    <row r="11" spans="1:12">
      <c r="A11" t="s">
        <v>13</v>
      </c>
      <c r="B11">
        <v>1998</v>
      </c>
      <c r="C11" s="4">
        <v>36040</v>
      </c>
      <c r="D11" s="4" t="s">
        <v>14</v>
      </c>
      <c r="E11" t="s">
        <v>15</v>
      </c>
      <c r="F11" s="19" t="s">
        <v>56</v>
      </c>
      <c r="G11" t="s">
        <v>30</v>
      </c>
      <c r="H11">
        <v>3.1</v>
      </c>
      <c r="I11" s="2" t="s">
        <v>50</v>
      </c>
      <c r="J11" s="6">
        <v>23</v>
      </c>
      <c r="K11"/>
    </row>
    <row r="12" spans="1:12">
      <c r="A12" t="s">
        <v>13</v>
      </c>
      <c r="B12">
        <v>1998</v>
      </c>
      <c r="C12" s="4">
        <v>36040</v>
      </c>
      <c r="D12" s="4" t="s">
        <v>14</v>
      </c>
      <c r="E12" t="s">
        <v>15</v>
      </c>
      <c r="F12" s="19" t="s">
        <v>56</v>
      </c>
      <c r="G12" t="s">
        <v>30</v>
      </c>
      <c r="H12">
        <v>3.1</v>
      </c>
      <c r="I12" s="2" t="s">
        <v>51</v>
      </c>
      <c r="J12" s="6">
        <v>25</v>
      </c>
      <c r="K12"/>
    </row>
    <row r="13" spans="1:12">
      <c r="A13" t="s">
        <v>13</v>
      </c>
      <c r="B13">
        <v>1998</v>
      </c>
      <c r="C13" s="4">
        <v>36040</v>
      </c>
      <c r="D13" s="4" t="s">
        <v>14</v>
      </c>
      <c r="E13" t="s">
        <v>15</v>
      </c>
      <c r="F13" s="19" t="s">
        <v>56</v>
      </c>
      <c r="G13" t="s">
        <v>29</v>
      </c>
      <c r="H13">
        <v>4.0999999999999996</v>
      </c>
      <c r="I13" s="2" t="s">
        <v>52</v>
      </c>
      <c r="J13" s="6">
        <v>11</v>
      </c>
      <c r="K13"/>
    </row>
    <row r="14" spans="1:12">
      <c r="A14" t="s">
        <v>13</v>
      </c>
      <c r="B14">
        <v>1998</v>
      </c>
      <c r="C14" s="4">
        <v>36040</v>
      </c>
      <c r="D14" s="4" t="s">
        <v>14</v>
      </c>
      <c r="E14" t="s">
        <v>15</v>
      </c>
      <c r="F14" s="19" t="s">
        <v>56</v>
      </c>
      <c r="G14" t="s">
        <v>29</v>
      </c>
      <c r="H14">
        <v>4.0999999999999996</v>
      </c>
      <c r="I14" s="2" t="s">
        <v>50</v>
      </c>
      <c r="J14" s="6">
        <v>26</v>
      </c>
      <c r="K14"/>
    </row>
    <row r="15" spans="1:12">
      <c r="A15" t="s">
        <v>13</v>
      </c>
      <c r="B15">
        <v>1998</v>
      </c>
      <c r="C15" s="4">
        <v>36040</v>
      </c>
      <c r="D15" s="4" t="s">
        <v>14</v>
      </c>
      <c r="E15" t="s">
        <v>15</v>
      </c>
      <c r="F15" s="19" t="s">
        <v>56</v>
      </c>
      <c r="G15" t="s">
        <v>29</v>
      </c>
      <c r="H15">
        <v>4.0999999999999996</v>
      </c>
      <c r="I15" s="2" t="s">
        <v>51</v>
      </c>
      <c r="J15" s="6">
        <v>30</v>
      </c>
      <c r="K15"/>
    </row>
    <row r="16" spans="1:12">
      <c r="A16" t="s">
        <v>13</v>
      </c>
      <c r="B16">
        <v>1998</v>
      </c>
      <c r="C16" s="4">
        <v>36040</v>
      </c>
      <c r="D16" s="4" t="s">
        <v>14</v>
      </c>
      <c r="E16" t="s">
        <v>15</v>
      </c>
      <c r="F16" s="19" t="s">
        <v>56</v>
      </c>
      <c r="G16" t="s">
        <v>30</v>
      </c>
      <c r="H16">
        <v>7.1</v>
      </c>
      <c r="I16" s="2" t="s">
        <v>52</v>
      </c>
      <c r="J16" s="6">
        <v>10</v>
      </c>
      <c r="K16"/>
    </row>
    <row r="17" spans="1:11">
      <c r="A17" t="s">
        <v>13</v>
      </c>
      <c r="B17">
        <v>1998</v>
      </c>
      <c r="C17" s="4">
        <v>36040</v>
      </c>
      <c r="D17" s="4" t="s">
        <v>14</v>
      </c>
      <c r="E17" t="s">
        <v>15</v>
      </c>
      <c r="F17" s="19" t="s">
        <v>56</v>
      </c>
      <c r="G17" t="s">
        <v>30</v>
      </c>
      <c r="H17">
        <v>7.1</v>
      </c>
      <c r="I17" s="2" t="s">
        <v>50</v>
      </c>
      <c r="J17" s="6">
        <v>14</v>
      </c>
      <c r="K17"/>
    </row>
    <row r="18" spans="1:11">
      <c r="A18" t="s">
        <v>13</v>
      </c>
      <c r="B18">
        <v>1998</v>
      </c>
      <c r="C18" s="4">
        <v>36040</v>
      </c>
      <c r="D18" s="4" t="s">
        <v>14</v>
      </c>
      <c r="E18" t="s">
        <v>15</v>
      </c>
      <c r="F18" s="19" t="s">
        <v>56</v>
      </c>
      <c r="G18" t="s">
        <v>30</v>
      </c>
      <c r="H18">
        <v>7.1</v>
      </c>
      <c r="I18" s="2" t="s">
        <v>51</v>
      </c>
      <c r="J18" s="6">
        <v>16</v>
      </c>
      <c r="K18"/>
    </row>
    <row r="19" spans="1:11">
      <c r="A19" t="s">
        <v>13</v>
      </c>
      <c r="B19">
        <v>1998</v>
      </c>
      <c r="C19" s="4">
        <v>36084</v>
      </c>
      <c r="D19" s="4" t="s">
        <v>14</v>
      </c>
      <c r="E19" t="s">
        <v>15</v>
      </c>
      <c r="F19" s="19" t="s">
        <v>56</v>
      </c>
      <c r="G19" t="s">
        <v>38</v>
      </c>
      <c r="H19">
        <v>1.1000000000000001</v>
      </c>
      <c r="I19" s="2" t="s">
        <v>52</v>
      </c>
      <c r="J19" s="6">
        <v>15</v>
      </c>
      <c r="K19"/>
    </row>
    <row r="20" spans="1:11">
      <c r="A20" t="s">
        <v>13</v>
      </c>
      <c r="B20">
        <v>1998</v>
      </c>
      <c r="C20" s="4">
        <v>36084</v>
      </c>
      <c r="D20" s="4" t="s">
        <v>14</v>
      </c>
      <c r="E20" t="s">
        <v>15</v>
      </c>
      <c r="F20" s="19" t="s">
        <v>56</v>
      </c>
      <c r="G20" t="s">
        <v>38</v>
      </c>
      <c r="H20">
        <v>1.1000000000000001</v>
      </c>
      <c r="I20" s="2" t="s">
        <v>50</v>
      </c>
      <c r="J20" s="6">
        <v>20</v>
      </c>
      <c r="K20"/>
    </row>
    <row r="21" spans="1:11">
      <c r="A21" t="s">
        <v>13</v>
      </c>
      <c r="B21">
        <v>1998</v>
      </c>
      <c r="C21" s="4">
        <v>36084</v>
      </c>
      <c r="D21" s="4" t="s">
        <v>14</v>
      </c>
      <c r="E21" t="s">
        <v>15</v>
      </c>
      <c r="F21" s="19" t="s">
        <v>56</v>
      </c>
      <c r="G21" t="s">
        <v>38</v>
      </c>
      <c r="H21">
        <v>1.1000000000000001</v>
      </c>
      <c r="I21" s="2" t="s">
        <v>51</v>
      </c>
      <c r="J21" s="6">
        <v>25</v>
      </c>
      <c r="K21"/>
    </row>
    <row r="22" spans="1:11">
      <c r="A22" t="s">
        <v>13</v>
      </c>
      <c r="B22">
        <v>1998</v>
      </c>
      <c r="C22" s="4">
        <v>36084</v>
      </c>
      <c r="D22" s="4" t="s">
        <v>14</v>
      </c>
      <c r="E22" t="s">
        <v>15</v>
      </c>
      <c r="F22" s="19" t="s">
        <v>56</v>
      </c>
      <c r="G22" t="s">
        <v>29</v>
      </c>
      <c r="H22">
        <v>2.1</v>
      </c>
      <c r="I22" s="2" t="s">
        <v>52</v>
      </c>
      <c r="J22" s="6">
        <v>15</v>
      </c>
      <c r="K22"/>
    </row>
    <row r="23" spans="1:11">
      <c r="A23" t="s">
        <v>13</v>
      </c>
      <c r="B23">
        <v>1998</v>
      </c>
      <c r="C23" s="4">
        <v>36084</v>
      </c>
      <c r="D23" s="4" t="s">
        <v>14</v>
      </c>
      <c r="E23" t="s">
        <v>15</v>
      </c>
      <c r="F23" s="19" t="s">
        <v>56</v>
      </c>
      <c r="G23" t="s">
        <v>29</v>
      </c>
      <c r="H23">
        <v>2.1</v>
      </c>
      <c r="I23" s="2" t="s">
        <v>50</v>
      </c>
      <c r="J23" s="6">
        <v>21</v>
      </c>
      <c r="K23"/>
    </row>
    <row r="24" spans="1:11">
      <c r="A24" t="s">
        <v>13</v>
      </c>
      <c r="B24">
        <v>1998</v>
      </c>
      <c r="C24" s="4">
        <v>36084</v>
      </c>
      <c r="D24" s="4" t="s">
        <v>14</v>
      </c>
      <c r="E24" t="s">
        <v>15</v>
      </c>
      <c r="F24" s="19" t="s">
        <v>56</v>
      </c>
      <c r="G24" t="s">
        <v>29</v>
      </c>
      <c r="H24">
        <v>2.1</v>
      </c>
      <c r="I24" s="2" t="s">
        <v>51</v>
      </c>
      <c r="J24" s="6">
        <v>27</v>
      </c>
      <c r="K24"/>
    </row>
    <row r="25" spans="1:11">
      <c r="A25" t="s">
        <v>13</v>
      </c>
      <c r="B25">
        <v>1998</v>
      </c>
      <c r="C25" s="4">
        <v>36084</v>
      </c>
      <c r="D25" s="4" t="s">
        <v>14</v>
      </c>
      <c r="E25" t="s">
        <v>15</v>
      </c>
      <c r="F25" s="19" t="s">
        <v>56</v>
      </c>
      <c r="G25" t="s">
        <v>30</v>
      </c>
      <c r="H25">
        <v>3.1</v>
      </c>
      <c r="I25" s="2" t="s">
        <v>52</v>
      </c>
      <c r="J25" s="6">
        <v>16</v>
      </c>
      <c r="K25"/>
    </row>
    <row r="26" spans="1:11">
      <c r="A26" t="s">
        <v>13</v>
      </c>
      <c r="B26">
        <v>1998</v>
      </c>
      <c r="C26" s="4">
        <v>36084</v>
      </c>
      <c r="D26" s="4" t="s">
        <v>14</v>
      </c>
      <c r="E26" t="s">
        <v>15</v>
      </c>
      <c r="F26" s="19" t="s">
        <v>56</v>
      </c>
      <c r="G26" t="s">
        <v>30</v>
      </c>
      <c r="H26">
        <v>3.1</v>
      </c>
      <c r="I26" s="2" t="s">
        <v>50</v>
      </c>
      <c r="J26" s="6">
        <v>21</v>
      </c>
      <c r="K26"/>
    </row>
    <row r="27" spans="1:11">
      <c r="A27" t="s">
        <v>13</v>
      </c>
      <c r="B27">
        <v>1998</v>
      </c>
      <c r="C27" s="4">
        <v>36084</v>
      </c>
      <c r="D27" s="4" t="s">
        <v>14</v>
      </c>
      <c r="E27" t="s">
        <v>15</v>
      </c>
      <c r="F27" s="19" t="s">
        <v>56</v>
      </c>
      <c r="G27" t="s">
        <v>30</v>
      </c>
      <c r="H27">
        <v>3.1</v>
      </c>
      <c r="I27" s="2" t="s">
        <v>51</v>
      </c>
      <c r="J27" s="6">
        <v>27</v>
      </c>
      <c r="K27"/>
    </row>
    <row r="28" spans="1:11">
      <c r="A28" t="s">
        <v>13</v>
      </c>
      <c r="B28">
        <v>1998</v>
      </c>
      <c r="C28" s="4">
        <v>36084</v>
      </c>
      <c r="D28" s="4" t="s">
        <v>14</v>
      </c>
      <c r="E28" t="s">
        <v>15</v>
      </c>
      <c r="F28" s="19" t="s">
        <v>56</v>
      </c>
      <c r="G28" t="s">
        <v>29</v>
      </c>
      <c r="H28">
        <v>4.0999999999999996</v>
      </c>
      <c r="I28" s="2" t="s">
        <v>52</v>
      </c>
      <c r="J28" s="6">
        <v>20</v>
      </c>
      <c r="K28"/>
    </row>
    <row r="29" spans="1:11">
      <c r="A29" t="s">
        <v>13</v>
      </c>
      <c r="B29">
        <v>1998</v>
      </c>
      <c r="C29" s="4">
        <v>36084</v>
      </c>
      <c r="D29" s="4" t="s">
        <v>14</v>
      </c>
      <c r="E29" t="s">
        <v>15</v>
      </c>
      <c r="F29" s="19" t="s">
        <v>56</v>
      </c>
      <c r="G29" t="s">
        <v>29</v>
      </c>
      <c r="H29">
        <v>4.0999999999999996</v>
      </c>
      <c r="I29" s="2" t="s">
        <v>50</v>
      </c>
      <c r="J29" s="6">
        <v>25</v>
      </c>
      <c r="K29"/>
    </row>
    <row r="30" spans="1:11">
      <c r="A30" t="s">
        <v>13</v>
      </c>
      <c r="B30">
        <v>1998</v>
      </c>
      <c r="C30" s="4">
        <v>36084</v>
      </c>
      <c r="D30" s="4" t="s">
        <v>14</v>
      </c>
      <c r="E30" t="s">
        <v>15</v>
      </c>
      <c r="F30" s="19" t="s">
        <v>56</v>
      </c>
      <c r="G30" t="s">
        <v>29</v>
      </c>
      <c r="H30">
        <v>4.0999999999999996</v>
      </c>
      <c r="I30" s="2" t="s">
        <v>51</v>
      </c>
      <c r="J30" s="6">
        <v>27</v>
      </c>
      <c r="K30"/>
    </row>
    <row r="31" spans="1:11">
      <c r="A31" t="s">
        <v>13</v>
      </c>
      <c r="B31">
        <v>1998</v>
      </c>
      <c r="C31" s="4">
        <v>36084</v>
      </c>
      <c r="D31" s="4" t="s">
        <v>14</v>
      </c>
      <c r="E31" t="s">
        <v>15</v>
      </c>
      <c r="F31" s="19" t="s">
        <v>56</v>
      </c>
      <c r="G31" t="s">
        <v>30</v>
      </c>
      <c r="H31">
        <v>7.1</v>
      </c>
      <c r="I31" s="2" t="s">
        <v>52</v>
      </c>
      <c r="J31" s="6">
        <v>15</v>
      </c>
      <c r="K31"/>
    </row>
    <row r="32" spans="1:11">
      <c r="A32" t="s">
        <v>13</v>
      </c>
      <c r="B32">
        <v>1998</v>
      </c>
      <c r="C32" s="4">
        <v>36084</v>
      </c>
      <c r="D32" s="4" t="s">
        <v>14</v>
      </c>
      <c r="E32" t="s">
        <v>15</v>
      </c>
      <c r="F32" s="19" t="s">
        <v>56</v>
      </c>
      <c r="G32" t="s">
        <v>30</v>
      </c>
      <c r="H32">
        <v>7.1</v>
      </c>
      <c r="I32" s="2" t="s">
        <v>50</v>
      </c>
      <c r="J32" s="6">
        <v>15</v>
      </c>
      <c r="K32"/>
    </row>
    <row r="33" spans="1:11">
      <c r="A33" t="s">
        <v>13</v>
      </c>
      <c r="B33">
        <v>1998</v>
      </c>
      <c r="C33" s="4">
        <v>36084</v>
      </c>
      <c r="D33" s="4" t="s">
        <v>14</v>
      </c>
      <c r="E33" t="s">
        <v>15</v>
      </c>
      <c r="F33" s="19" t="s">
        <v>56</v>
      </c>
      <c r="G33" t="s">
        <v>30</v>
      </c>
      <c r="H33">
        <v>7.1</v>
      </c>
      <c r="I33" s="2" t="s">
        <v>51</v>
      </c>
      <c r="J33" s="6">
        <v>15</v>
      </c>
      <c r="K33"/>
    </row>
    <row r="34" spans="1:11">
      <c r="A34" t="s">
        <v>13</v>
      </c>
      <c r="B34">
        <v>1998</v>
      </c>
      <c r="C34" s="4">
        <v>36097</v>
      </c>
      <c r="D34" s="4" t="s">
        <v>14</v>
      </c>
      <c r="E34" t="s">
        <v>15</v>
      </c>
      <c r="F34" s="19" t="s">
        <v>56</v>
      </c>
      <c r="G34" t="s">
        <v>38</v>
      </c>
      <c r="H34">
        <v>1.1000000000000001</v>
      </c>
      <c r="I34" s="2" t="s">
        <v>52</v>
      </c>
      <c r="J34" s="6">
        <v>17</v>
      </c>
      <c r="K34"/>
    </row>
    <row r="35" spans="1:11">
      <c r="A35" t="s">
        <v>13</v>
      </c>
      <c r="B35">
        <v>1998</v>
      </c>
      <c r="C35" s="4">
        <v>36097</v>
      </c>
      <c r="D35" s="4" t="s">
        <v>14</v>
      </c>
      <c r="E35" t="s">
        <v>15</v>
      </c>
      <c r="F35" s="19" t="s">
        <v>56</v>
      </c>
      <c r="G35" t="s">
        <v>38</v>
      </c>
      <c r="H35">
        <v>1.1000000000000001</v>
      </c>
      <c r="I35" s="2" t="s">
        <v>50</v>
      </c>
      <c r="J35" s="6">
        <v>22</v>
      </c>
      <c r="K35"/>
    </row>
    <row r="36" spans="1:11">
      <c r="A36" t="s">
        <v>13</v>
      </c>
      <c r="B36">
        <v>1998</v>
      </c>
      <c r="C36" s="4">
        <v>36097</v>
      </c>
      <c r="D36" s="4" t="s">
        <v>14</v>
      </c>
      <c r="E36" t="s">
        <v>15</v>
      </c>
      <c r="F36" s="19" t="s">
        <v>56</v>
      </c>
      <c r="G36" t="s">
        <v>38</v>
      </c>
      <c r="H36">
        <v>1.1000000000000001</v>
      </c>
      <c r="I36" s="2" t="s">
        <v>51</v>
      </c>
      <c r="J36" s="6">
        <v>29</v>
      </c>
      <c r="K36"/>
    </row>
    <row r="37" spans="1:11">
      <c r="A37" t="s">
        <v>13</v>
      </c>
      <c r="B37">
        <v>1998</v>
      </c>
      <c r="C37" s="4">
        <v>36097</v>
      </c>
      <c r="D37" s="4" t="s">
        <v>14</v>
      </c>
      <c r="E37" t="s">
        <v>15</v>
      </c>
      <c r="F37" s="19" t="s">
        <v>56</v>
      </c>
      <c r="G37" t="s">
        <v>29</v>
      </c>
      <c r="H37">
        <v>2.1</v>
      </c>
      <c r="I37" s="2" t="s">
        <v>52</v>
      </c>
      <c r="J37" s="6">
        <v>17</v>
      </c>
      <c r="K37"/>
    </row>
    <row r="38" spans="1:11">
      <c r="A38" t="s">
        <v>13</v>
      </c>
      <c r="B38">
        <v>1998</v>
      </c>
      <c r="C38" s="4">
        <v>36097</v>
      </c>
      <c r="D38" s="4" t="s">
        <v>14</v>
      </c>
      <c r="E38" t="s">
        <v>15</v>
      </c>
      <c r="F38" s="19" t="s">
        <v>56</v>
      </c>
      <c r="G38" t="s">
        <v>29</v>
      </c>
      <c r="H38">
        <v>2.1</v>
      </c>
      <c r="I38" s="2" t="s">
        <v>50</v>
      </c>
      <c r="J38" s="6">
        <v>21</v>
      </c>
      <c r="K38"/>
    </row>
    <row r="39" spans="1:11">
      <c r="A39" t="s">
        <v>13</v>
      </c>
      <c r="B39">
        <v>1998</v>
      </c>
      <c r="C39" s="4">
        <v>36097</v>
      </c>
      <c r="D39" s="4" t="s">
        <v>14</v>
      </c>
      <c r="E39" t="s">
        <v>15</v>
      </c>
      <c r="F39" s="19" t="s">
        <v>56</v>
      </c>
      <c r="G39" t="s">
        <v>29</v>
      </c>
      <c r="H39">
        <v>2.1</v>
      </c>
      <c r="I39" s="2" t="s">
        <v>51</v>
      </c>
      <c r="J39" s="6">
        <v>29</v>
      </c>
      <c r="K39"/>
    </row>
    <row r="40" spans="1:11">
      <c r="A40" t="s">
        <v>13</v>
      </c>
      <c r="B40">
        <v>1998</v>
      </c>
      <c r="C40" s="4">
        <v>36097</v>
      </c>
      <c r="D40" s="4" t="s">
        <v>14</v>
      </c>
      <c r="E40" t="s">
        <v>15</v>
      </c>
      <c r="F40" s="19" t="s">
        <v>56</v>
      </c>
      <c r="G40" t="s">
        <v>30</v>
      </c>
      <c r="H40">
        <v>3.1</v>
      </c>
      <c r="I40" s="2" t="s">
        <v>52</v>
      </c>
      <c r="J40" s="6">
        <v>17</v>
      </c>
      <c r="K40"/>
    </row>
    <row r="41" spans="1:11">
      <c r="A41" t="s">
        <v>13</v>
      </c>
      <c r="B41">
        <v>1998</v>
      </c>
      <c r="C41" s="4">
        <v>36097</v>
      </c>
      <c r="D41" s="4" t="s">
        <v>14</v>
      </c>
      <c r="E41" t="s">
        <v>15</v>
      </c>
      <c r="F41" s="19" t="s">
        <v>56</v>
      </c>
      <c r="G41" t="s">
        <v>30</v>
      </c>
      <c r="H41">
        <v>3.1</v>
      </c>
      <c r="I41" s="2" t="s">
        <v>50</v>
      </c>
      <c r="J41" s="6">
        <v>25</v>
      </c>
      <c r="K41"/>
    </row>
    <row r="42" spans="1:11">
      <c r="A42" t="s">
        <v>13</v>
      </c>
      <c r="B42">
        <v>1998</v>
      </c>
      <c r="C42" s="4">
        <v>36097</v>
      </c>
      <c r="D42" s="4" t="s">
        <v>14</v>
      </c>
      <c r="E42" t="s">
        <v>15</v>
      </c>
      <c r="F42" s="19" t="s">
        <v>56</v>
      </c>
      <c r="G42" t="s">
        <v>30</v>
      </c>
      <c r="H42">
        <v>3.1</v>
      </c>
      <c r="I42" s="2" t="s">
        <v>51</v>
      </c>
      <c r="J42" s="6">
        <v>26</v>
      </c>
      <c r="K42"/>
    </row>
    <row r="43" spans="1:11">
      <c r="A43" t="s">
        <v>13</v>
      </c>
      <c r="B43">
        <v>1998</v>
      </c>
      <c r="C43" s="4">
        <v>36097</v>
      </c>
      <c r="D43" s="4" t="s">
        <v>14</v>
      </c>
      <c r="E43" t="s">
        <v>15</v>
      </c>
      <c r="F43" s="19" t="s">
        <v>56</v>
      </c>
      <c r="G43" t="s">
        <v>29</v>
      </c>
      <c r="H43">
        <v>4.0999999999999996</v>
      </c>
      <c r="I43" s="2" t="s">
        <v>52</v>
      </c>
      <c r="J43" s="6">
        <v>21</v>
      </c>
      <c r="K43"/>
    </row>
    <row r="44" spans="1:11">
      <c r="A44" t="s">
        <v>13</v>
      </c>
      <c r="B44">
        <v>1998</v>
      </c>
      <c r="C44" s="4">
        <v>36097</v>
      </c>
      <c r="D44" s="4" t="s">
        <v>14</v>
      </c>
      <c r="E44" t="s">
        <v>15</v>
      </c>
      <c r="F44" s="19" t="s">
        <v>56</v>
      </c>
      <c r="G44" t="s">
        <v>29</v>
      </c>
      <c r="H44">
        <v>4.0999999999999996</v>
      </c>
      <c r="I44" s="2" t="s">
        <v>50</v>
      </c>
      <c r="J44" s="6">
        <v>28</v>
      </c>
      <c r="K44"/>
    </row>
    <row r="45" spans="1:11">
      <c r="A45" t="s">
        <v>13</v>
      </c>
      <c r="B45">
        <v>1998</v>
      </c>
      <c r="C45" s="4">
        <v>36097</v>
      </c>
      <c r="D45" s="4" t="s">
        <v>14</v>
      </c>
      <c r="E45" t="s">
        <v>15</v>
      </c>
      <c r="F45" s="19" t="s">
        <v>56</v>
      </c>
      <c r="G45" t="s">
        <v>29</v>
      </c>
      <c r="H45">
        <v>4.0999999999999996</v>
      </c>
      <c r="I45" s="2" t="s">
        <v>51</v>
      </c>
      <c r="J45" s="6">
        <v>30</v>
      </c>
      <c r="K45"/>
    </row>
    <row r="46" spans="1:11">
      <c r="A46" t="s">
        <v>13</v>
      </c>
      <c r="B46">
        <v>1998</v>
      </c>
      <c r="C46" s="4">
        <v>36097</v>
      </c>
      <c r="D46" s="4" t="s">
        <v>14</v>
      </c>
      <c r="E46" t="s">
        <v>15</v>
      </c>
      <c r="F46" s="19" t="s">
        <v>56</v>
      </c>
      <c r="G46" t="s">
        <v>30</v>
      </c>
      <c r="H46">
        <v>7.1</v>
      </c>
      <c r="I46" s="2" t="s">
        <v>52</v>
      </c>
      <c r="J46" s="6">
        <v>23</v>
      </c>
      <c r="K46"/>
    </row>
    <row r="47" spans="1:11">
      <c r="A47" t="s">
        <v>13</v>
      </c>
      <c r="B47">
        <v>1998</v>
      </c>
      <c r="C47" s="4">
        <v>36097</v>
      </c>
      <c r="D47" s="4" t="s">
        <v>14</v>
      </c>
      <c r="E47" t="s">
        <v>15</v>
      </c>
      <c r="F47" s="19" t="s">
        <v>56</v>
      </c>
      <c r="G47" t="s">
        <v>30</v>
      </c>
      <c r="H47">
        <v>7.1</v>
      </c>
      <c r="I47" s="2" t="s">
        <v>50</v>
      </c>
      <c r="J47" s="6">
        <v>20</v>
      </c>
      <c r="K47"/>
    </row>
    <row r="48" spans="1:11" ht="12.75" customHeight="1">
      <c r="A48" t="s">
        <v>13</v>
      </c>
      <c r="B48">
        <v>1998</v>
      </c>
      <c r="C48" s="4">
        <v>36097</v>
      </c>
      <c r="D48" s="4" t="s">
        <v>14</v>
      </c>
      <c r="E48" t="s">
        <v>15</v>
      </c>
      <c r="F48" s="19" t="s">
        <v>56</v>
      </c>
      <c r="G48" t="s">
        <v>30</v>
      </c>
      <c r="H48">
        <v>7.1</v>
      </c>
      <c r="I48" s="2" t="s">
        <v>51</v>
      </c>
      <c r="J48" s="6">
        <v>20</v>
      </c>
      <c r="K48"/>
    </row>
    <row r="49" spans="1:11" ht="12.75" customHeight="1">
      <c r="A49" t="s">
        <v>13</v>
      </c>
      <c r="B49">
        <v>1999</v>
      </c>
      <c r="C49" s="4">
        <v>36322</v>
      </c>
      <c r="D49" s="4" t="s">
        <v>16</v>
      </c>
      <c r="E49" t="s">
        <v>15</v>
      </c>
      <c r="F49" s="19" t="s">
        <v>56</v>
      </c>
      <c r="G49" t="s">
        <v>38</v>
      </c>
      <c r="H49">
        <v>1.1000000000000001</v>
      </c>
      <c r="I49" s="2" t="s">
        <v>50</v>
      </c>
      <c r="J49" s="6">
        <v>21</v>
      </c>
      <c r="K49"/>
    </row>
    <row r="50" spans="1:11" ht="12.75" customHeight="1">
      <c r="A50" t="s">
        <v>13</v>
      </c>
      <c r="B50">
        <v>1999</v>
      </c>
      <c r="C50" s="4">
        <v>36322</v>
      </c>
      <c r="D50" s="4" t="s">
        <v>16</v>
      </c>
      <c r="E50" t="s">
        <v>15</v>
      </c>
      <c r="F50" s="19" t="s">
        <v>56</v>
      </c>
      <c r="G50" t="s">
        <v>38</v>
      </c>
      <c r="H50">
        <v>1.1000000000000001</v>
      </c>
      <c r="I50" s="2" t="s">
        <v>51</v>
      </c>
      <c r="J50" s="6">
        <v>34</v>
      </c>
      <c r="K50"/>
    </row>
    <row r="51" spans="1:11" ht="12.75" customHeight="1">
      <c r="A51" t="s">
        <v>13</v>
      </c>
      <c r="B51">
        <v>1999</v>
      </c>
      <c r="C51" s="4">
        <v>36322</v>
      </c>
      <c r="D51" s="4" t="s">
        <v>16</v>
      </c>
      <c r="E51" t="s">
        <v>15</v>
      </c>
      <c r="F51" s="19" t="s">
        <v>56</v>
      </c>
      <c r="G51" t="s">
        <v>29</v>
      </c>
      <c r="H51">
        <v>2.1</v>
      </c>
      <c r="I51" s="2" t="s">
        <v>50</v>
      </c>
      <c r="J51" s="6">
        <v>25</v>
      </c>
      <c r="K51"/>
    </row>
    <row r="52" spans="1:11">
      <c r="A52" t="s">
        <v>13</v>
      </c>
      <c r="B52">
        <v>1999</v>
      </c>
      <c r="C52" s="4">
        <v>36322</v>
      </c>
      <c r="D52" s="4" t="s">
        <v>16</v>
      </c>
      <c r="E52" t="s">
        <v>15</v>
      </c>
      <c r="F52" s="19" t="s">
        <v>56</v>
      </c>
      <c r="G52" t="s">
        <v>29</v>
      </c>
      <c r="H52">
        <v>2.1</v>
      </c>
      <c r="I52" s="2" t="s">
        <v>51</v>
      </c>
      <c r="J52" s="6">
        <v>26</v>
      </c>
      <c r="K52"/>
    </row>
    <row r="53" spans="1:11">
      <c r="A53" t="s">
        <v>13</v>
      </c>
      <c r="B53">
        <v>1999</v>
      </c>
      <c r="C53" s="4">
        <v>36322</v>
      </c>
      <c r="D53" s="4" t="s">
        <v>16</v>
      </c>
      <c r="E53" t="s">
        <v>15</v>
      </c>
      <c r="F53" s="19" t="s">
        <v>56</v>
      </c>
      <c r="G53" t="s">
        <v>30</v>
      </c>
      <c r="H53">
        <v>3.1</v>
      </c>
      <c r="I53" s="2" t="s">
        <v>51</v>
      </c>
      <c r="J53" s="6">
        <v>28</v>
      </c>
      <c r="K53"/>
    </row>
    <row r="54" spans="1:11">
      <c r="A54" t="s">
        <v>13</v>
      </c>
      <c r="B54">
        <v>1999</v>
      </c>
      <c r="C54" s="4">
        <v>36322</v>
      </c>
      <c r="D54" s="4" t="s">
        <v>16</v>
      </c>
      <c r="E54" t="s">
        <v>15</v>
      </c>
      <c r="F54" s="19" t="s">
        <v>56</v>
      </c>
      <c r="G54" t="s">
        <v>29</v>
      </c>
      <c r="H54">
        <v>4.0999999999999996</v>
      </c>
      <c r="I54" s="2" t="s">
        <v>52</v>
      </c>
      <c r="J54" s="6">
        <v>15</v>
      </c>
      <c r="K54"/>
    </row>
    <row r="55" spans="1:11">
      <c r="A55" t="s">
        <v>13</v>
      </c>
      <c r="B55">
        <v>1999</v>
      </c>
      <c r="C55" s="4">
        <v>36322</v>
      </c>
      <c r="D55" s="4" t="s">
        <v>16</v>
      </c>
      <c r="E55" t="s">
        <v>15</v>
      </c>
      <c r="F55" s="19" t="s">
        <v>56</v>
      </c>
      <c r="G55" t="s">
        <v>29</v>
      </c>
      <c r="H55">
        <v>4.0999999999999996</v>
      </c>
      <c r="I55" s="2" t="s">
        <v>50</v>
      </c>
      <c r="J55" s="6">
        <v>25</v>
      </c>
      <c r="K55"/>
    </row>
    <row r="56" spans="1:11">
      <c r="A56" t="s">
        <v>13</v>
      </c>
      <c r="B56">
        <v>1999</v>
      </c>
      <c r="C56" s="4">
        <v>36322</v>
      </c>
      <c r="D56" s="4" t="s">
        <v>16</v>
      </c>
      <c r="E56" t="s">
        <v>15</v>
      </c>
      <c r="F56" s="19" t="s">
        <v>56</v>
      </c>
      <c r="G56" t="s">
        <v>29</v>
      </c>
      <c r="H56">
        <v>4.0999999999999996</v>
      </c>
      <c r="I56" s="2" t="s">
        <v>51</v>
      </c>
      <c r="J56" s="6">
        <v>27</v>
      </c>
      <c r="K56"/>
    </row>
    <row r="57" spans="1:11">
      <c r="A57" t="s">
        <v>13</v>
      </c>
      <c r="B57">
        <v>1999</v>
      </c>
      <c r="C57" s="4">
        <v>36322</v>
      </c>
      <c r="D57" s="4" t="s">
        <v>16</v>
      </c>
      <c r="E57" t="s">
        <v>15</v>
      </c>
      <c r="F57" s="19" t="s">
        <v>56</v>
      </c>
      <c r="G57" t="s">
        <v>30</v>
      </c>
      <c r="H57">
        <v>7.1</v>
      </c>
      <c r="I57" s="2" t="s">
        <v>52</v>
      </c>
      <c r="J57" s="6">
        <v>12</v>
      </c>
      <c r="K57"/>
    </row>
    <row r="58" spans="1:11">
      <c r="A58" t="s">
        <v>13</v>
      </c>
      <c r="B58">
        <v>1999</v>
      </c>
      <c r="C58" s="4">
        <v>36322</v>
      </c>
      <c r="D58" s="4" t="s">
        <v>16</v>
      </c>
      <c r="E58" t="s">
        <v>15</v>
      </c>
      <c r="F58" s="19" t="s">
        <v>56</v>
      </c>
      <c r="G58" t="s">
        <v>30</v>
      </c>
      <c r="H58">
        <v>7.1</v>
      </c>
      <c r="I58" s="2" t="s">
        <v>50</v>
      </c>
      <c r="J58" s="6">
        <v>15</v>
      </c>
      <c r="K58"/>
    </row>
    <row r="59" spans="1:11">
      <c r="A59" t="s">
        <v>13</v>
      </c>
      <c r="B59">
        <v>1999</v>
      </c>
      <c r="C59" s="4">
        <v>36322</v>
      </c>
      <c r="D59" s="4" t="s">
        <v>16</v>
      </c>
      <c r="E59" t="s">
        <v>15</v>
      </c>
      <c r="F59" s="19" t="s">
        <v>56</v>
      </c>
      <c r="G59" t="s">
        <v>30</v>
      </c>
      <c r="H59">
        <v>7.1</v>
      </c>
      <c r="I59" s="2" t="s">
        <v>51</v>
      </c>
      <c r="J59" s="6">
        <v>15</v>
      </c>
      <c r="K59"/>
    </row>
    <row r="60" spans="1:11">
      <c r="A60" t="s">
        <v>13</v>
      </c>
      <c r="B60">
        <v>1999</v>
      </c>
      <c r="C60" s="4">
        <v>36474</v>
      </c>
      <c r="D60" s="4" t="s">
        <v>14</v>
      </c>
      <c r="E60" t="s">
        <v>15</v>
      </c>
      <c r="F60" s="19" t="s">
        <v>56</v>
      </c>
      <c r="G60" t="s">
        <v>38</v>
      </c>
      <c r="H60">
        <v>1.1000000000000001</v>
      </c>
      <c r="I60" s="2" t="s">
        <v>52</v>
      </c>
      <c r="J60" s="6">
        <v>10</v>
      </c>
      <c r="K60"/>
    </row>
    <row r="61" spans="1:11">
      <c r="A61" t="s">
        <v>13</v>
      </c>
      <c r="B61">
        <v>1999</v>
      </c>
      <c r="C61" s="4">
        <v>36474</v>
      </c>
      <c r="D61" s="4" t="s">
        <v>14</v>
      </c>
      <c r="E61" t="s">
        <v>15</v>
      </c>
      <c r="F61" s="19" t="s">
        <v>56</v>
      </c>
      <c r="G61" t="s">
        <v>38</v>
      </c>
      <c r="H61">
        <v>1.1000000000000001</v>
      </c>
      <c r="I61" s="2" t="s">
        <v>51</v>
      </c>
      <c r="J61" s="6">
        <v>20</v>
      </c>
      <c r="K61" t="s">
        <v>17</v>
      </c>
    </row>
    <row r="62" spans="1:11">
      <c r="A62" t="s">
        <v>13</v>
      </c>
      <c r="B62">
        <v>1999</v>
      </c>
      <c r="C62" s="4">
        <v>36474</v>
      </c>
      <c r="D62" s="4" t="s">
        <v>14</v>
      </c>
      <c r="E62" t="s">
        <v>15</v>
      </c>
      <c r="F62" s="19" t="s">
        <v>56</v>
      </c>
      <c r="G62" t="s">
        <v>29</v>
      </c>
      <c r="H62">
        <v>2.1</v>
      </c>
      <c r="I62" s="2" t="s">
        <v>52</v>
      </c>
      <c r="J62" s="6">
        <v>18</v>
      </c>
      <c r="K62"/>
    </row>
    <row r="63" spans="1:11">
      <c r="A63" t="s">
        <v>13</v>
      </c>
      <c r="B63">
        <v>1999</v>
      </c>
      <c r="C63" s="4">
        <v>36474</v>
      </c>
      <c r="D63" s="4" t="s">
        <v>14</v>
      </c>
      <c r="E63" t="s">
        <v>15</v>
      </c>
      <c r="F63" s="19" t="s">
        <v>56</v>
      </c>
      <c r="G63" t="s">
        <v>29</v>
      </c>
      <c r="H63">
        <v>2.1</v>
      </c>
      <c r="I63" s="2" t="s">
        <v>50</v>
      </c>
      <c r="J63" s="6">
        <v>23</v>
      </c>
      <c r="K63" t="s">
        <v>18</v>
      </c>
    </row>
    <row r="64" spans="1:11">
      <c r="A64" t="s">
        <v>13</v>
      </c>
      <c r="B64">
        <v>1999</v>
      </c>
      <c r="C64" s="4">
        <v>36474</v>
      </c>
      <c r="D64" s="4" t="s">
        <v>14</v>
      </c>
      <c r="E64" t="s">
        <v>15</v>
      </c>
      <c r="F64" s="19" t="s">
        <v>56</v>
      </c>
      <c r="G64" t="s">
        <v>30</v>
      </c>
      <c r="H64">
        <v>3.1</v>
      </c>
      <c r="I64" s="2" t="s">
        <v>52</v>
      </c>
      <c r="J64" s="6">
        <v>26</v>
      </c>
      <c r="K64"/>
    </row>
    <row r="65" spans="1:11">
      <c r="A65" t="s">
        <v>13</v>
      </c>
      <c r="B65">
        <v>1999</v>
      </c>
      <c r="C65" s="4">
        <v>36474</v>
      </c>
      <c r="D65" s="4" t="s">
        <v>14</v>
      </c>
      <c r="E65" t="s">
        <v>15</v>
      </c>
      <c r="F65" s="19" t="s">
        <v>56</v>
      </c>
      <c r="G65" t="s">
        <v>30</v>
      </c>
      <c r="H65">
        <v>3.1</v>
      </c>
      <c r="I65" s="2" t="s">
        <v>50</v>
      </c>
      <c r="J65" s="6">
        <v>30</v>
      </c>
      <c r="K65"/>
    </row>
    <row r="66" spans="1:11">
      <c r="A66" t="s">
        <v>13</v>
      </c>
      <c r="B66">
        <v>1999</v>
      </c>
      <c r="C66" s="4">
        <v>36474</v>
      </c>
      <c r="D66" s="4" t="s">
        <v>14</v>
      </c>
      <c r="E66" t="s">
        <v>15</v>
      </c>
      <c r="F66" s="19" t="s">
        <v>56</v>
      </c>
      <c r="G66" t="s">
        <v>30</v>
      </c>
      <c r="H66">
        <v>3.1</v>
      </c>
      <c r="I66" s="2" t="s">
        <v>51</v>
      </c>
      <c r="J66" s="6">
        <v>29</v>
      </c>
      <c r="K66"/>
    </row>
    <row r="67" spans="1:11">
      <c r="A67" t="s">
        <v>13</v>
      </c>
      <c r="B67">
        <v>1999</v>
      </c>
      <c r="C67" s="4">
        <v>36474</v>
      </c>
      <c r="D67" s="4" t="s">
        <v>14</v>
      </c>
      <c r="E67" t="s">
        <v>15</v>
      </c>
      <c r="F67" s="19" t="s">
        <v>56</v>
      </c>
      <c r="G67" t="s">
        <v>29</v>
      </c>
      <c r="H67">
        <v>4.0999999999999996</v>
      </c>
      <c r="I67" s="2" t="s">
        <v>52</v>
      </c>
      <c r="J67" s="6">
        <v>11</v>
      </c>
      <c r="K67"/>
    </row>
    <row r="68" spans="1:11">
      <c r="A68" t="s">
        <v>13</v>
      </c>
      <c r="B68">
        <v>1999</v>
      </c>
      <c r="C68" s="4">
        <v>36474</v>
      </c>
      <c r="D68" s="4" t="s">
        <v>14</v>
      </c>
      <c r="E68" t="s">
        <v>15</v>
      </c>
      <c r="F68" s="19" t="s">
        <v>56</v>
      </c>
      <c r="G68" t="s">
        <v>29</v>
      </c>
      <c r="H68">
        <v>4.0999999999999996</v>
      </c>
      <c r="I68" s="2" t="s">
        <v>50</v>
      </c>
      <c r="J68" s="6">
        <v>24</v>
      </c>
      <c r="K68"/>
    </row>
    <row r="69" spans="1:11">
      <c r="A69" t="s">
        <v>13</v>
      </c>
      <c r="B69">
        <v>1999</v>
      </c>
      <c r="C69" s="4">
        <v>36474</v>
      </c>
      <c r="D69" s="4" t="s">
        <v>14</v>
      </c>
      <c r="E69" t="s">
        <v>15</v>
      </c>
      <c r="F69" s="19" t="s">
        <v>56</v>
      </c>
      <c r="G69" t="s">
        <v>29</v>
      </c>
      <c r="H69">
        <v>4.0999999999999996</v>
      </c>
      <c r="I69" s="2" t="s">
        <v>51</v>
      </c>
      <c r="J69" s="6">
        <v>29</v>
      </c>
      <c r="K69"/>
    </row>
    <row r="70" spans="1:11">
      <c r="A70" t="s">
        <v>13</v>
      </c>
      <c r="B70">
        <v>1999</v>
      </c>
      <c r="C70" s="4">
        <v>36474</v>
      </c>
      <c r="D70" s="4" t="s">
        <v>14</v>
      </c>
      <c r="E70" t="s">
        <v>15</v>
      </c>
      <c r="F70" s="19" t="s">
        <v>56</v>
      </c>
      <c r="G70" t="s">
        <v>30</v>
      </c>
      <c r="H70">
        <v>7.1</v>
      </c>
      <c r="I70" s="2" t="s">
        <v>52</v>
      </c>
      <c r="J70" s="6">
        <v>16</v>
      </c>
      <c r="K70"/>
    </row>
    <row r="71" spans="1:11">
      <c r="A71" t="s">
        <v>13</v>
      </c>
      <c r="B71">
        <v>1999</v>
      </c>
      <c r="C71" s="4">
        <v>36474</v>
      </c>
      <c r="D71" s="4" t="s">
        <v>14</v>
      </c>
      <c r="E71" t="s">
        <v>15</v>
      </c>
      <c r="F71" s="19" t="s">
        <v>56</v>
      </c>
      <c r="G71" t="s">
        <v>30</v>
      </c>
      <c r="H71">
        <v>7.1</v>
      </c>
      <c r="I71" s="2" t="s">
        <v>50</v>
      </c>
      <c r="J71" s="6">
        <v>21</v>
      </c>
      <c r="K71"/>
    </row>
    <row r="72" spans="1:11">
      <c r="A72" t="s">
        <v>13</v>
      </c>
      <c r="B72">
        <v>1999</v>
      </c>
      <c r="C72" s="4">
        <v>36474</v>
      </c>
      <c r="D72" s="4" t="s">
        <v>14</v>
      </c>
      <c r="E72" t="s">
        <v>15</v>
      </c>
      <c r="F72" s="19" t="s">
        <v>56</v>
      </c>
      <c r="G72" t="s">
        <v>30</v>
      </c>
      <c r="H72">
        <v>7.1</v>
      </c>
      <c r="I72" s="2" t="s">
        <v>51</v>
      </c>
      <c r="J72" s="6">
        <v>21</v>
      </c>
      <c r="K72"/>
    </row>
    <row r="73" spans="1:11">
      <c r="A73" t="s">
        <v>13</v>
      </c>
      <c r="B73">
        <v>2000</v>
      </c>
      <c r="C73" s="4">
        <v>36647</v>
      </c>
      <c r="D73" s="4" t="s">
        <v>16</v>
      </c>
      <c r="E73" t="s">
        <v>15</v>
      </c>
      <c r="F73" s="19" t="s">
        <v>56</v>
      </c>
      <c r="G73" t="s">
        <v>38</v>
      </c>
      <c r="H73">
        <v>1.1000000000000001</v>
      </c>
      <c r="I73" s="2" t="s">
        <v>52</v>
      </c>
      <c r="J73" s="6">
        <v>3</v>
      </c>
      <c r="K73"/>
    </row>
    <row r="74" spans="1:11">
      <c r="A74" t="s">
        <v>13</v>
      </c>
      <c r="B74">
        <v>2000</v>
      </c>
      <c r="C74" s="4">
        <v>36647</v>
      </c>
      <c r="D74" s="4" t="s">
        <v>16</v>
      </c>
      <c r="E74" t="s">
        <v>15</v>
      </c>
      <c r="F74" s="19" t="s">
        <v>56</v>
      </c>
      <c r="G74" t="s">
        <v>38</v>
      </c>
      <c r="H74">
        <v>1.1000000000000001</v>
      </c>
      <c r="I74" s="2" t="s">
        <v>52</v>
      </c>
      <c r="J74" s="6">
        <v>5</v>
      </c>
      <c r="K74"/>
    </row>
    <row r="75" spans="1:11">
      <c r="A75" t="s">
        <v>13</v>
      </c>
      <c r="B75">
        <v>2000</v>
      </c>
      <c r="C75" s="4">
        <v>36647</v>
      </c>
      <c r="D75" s="4" t="s">
        <v>16</v>
      </c>
      <c r="E75" t="s">
        <v>15</v>
      </c>
      <c r="F75" s="19" t="s">
        <v>56</v>
      </c>
      <c r="G75" t="s">
        <v>38</v>
      </c>
      <c r="H75">
        <v>1.1000000000000001</v>
      </c>
      <c r="I75" s="2" t="s">
        <v>50</v>
      </c>
      <c r="J75" s="6">
        <v>5</v>
      </c>
      <c r="K75"/>
    </row>
    <row r="76" spans="1:11">
      <c r="A76" t="s">
        <v>13</v>
      </c>
      <c r="B76">
        <v>2000</v>
      </c>
      <c r="C76" s="4">
        <v>36647</v>
      </c>
      <c r="D76" s="4" t="s">
        <v>16</v>
      </c>
      <c r="E76" t="s">
        <v>15</v>
      </c>
      <c r="F76" s="19" t="s">
        <v>56</v>
      </c>
      <c r="G76" t="s">
        <v>38</v>
      </c>
      <c r="H76">
        <v>1.1000000000000001</v>
      </c>
      <c r="I76" s="2" t="s">
        <v>50</v>
      </c>
      <c r="J76" s="6">
        <v>23</v>
      </c>
      <c r="K76"/>
    </row>
    <row r="77" spans="1:11">
      <c r="A77" t="s">
        <v>13</v>
      </c>
      <c r="B77">
        <v>2000</v>
      </c>
      <c r="C77" s="4">
        <v>36647</v>
      </c>
      <c r="D77" s="4" t="s">
        <v>16</v>
      </c>
      <c r="E77" t="s">
        <v>15</v>
      </c>
      <c r="F77" s="19" t="s">
        <v>56</v>
      </c>
      <c r="G77" t="s">
        <v>38</v>
      </c>
      <c r="H77">
        <v>1.1000000000000001</v>
      </c>
      <c r="I77" s="2" t="s">
        <v>51</v>
      </c>
      <c r="J77" s="6">
        <v>23</v>
      </c>
      <c r="K77"/>
    </row>
    <row r="78" spans="1:11">
      <c r="A78" t="s">
        <v>13</v>
      </c>
      <c r="B78">
        <v>2000</v>
      </c>
      <c r="C78" s="4">
        <v>36647</v>
      </c>
      <c r="D78" s="4" t="s">
        <v>16</v>
      </c>
      <c r="E78" t="s">
        <v>15</v>
      </c>
      <c r="F78" s="19" t="s">
        <v>56</v>
      </c>
      <c r="G78" t="s">
        <v>38</v>
      </c>
      <c r="H78">
        <v>1.1000000000000001</v>
      </c>
      <c r="I78" s="2" t="s">
        <v>51</v>
      </c>
      <c r="J78" s="6">
        <v>25</v>
      </c>
      <c r="K78"/>
    </row>
    <row r="79" spans="1:11">
      <c r="A79" t="s">
        <v>13</v>
      </c>
      <c r="B79">
        <v>2000</v>
      </c>
      <c r="C79" s="4">
        <v>36647</v>
      </c>
      <c r="D79" s="4" t="s">
        <v>16</v>
      </c>
      <c r="E79" t="s">
        <v>15</v>
      </c>
      <c r="F79" s="19" t="s">
        <v>56</v>
      </c>
      <c r="G79" t="s">
        <v>29</v>
      </c>
      <c r="H79">
        <v>2.1</v>
      </c>
      <c r="I79" s="2" t="s">
        <v>52</v>
      </c>
      <c r="J79" s="6">
        <v>5</v>
      </c>
      <c r="K79"/>
    </row>
    <row r="80" spans="1:11">
      <c r="A80" t="s">
        <v>13</v>
      </c>
      <c r="B80">
        <v>2000</v>
      </c>
      <c r="C80" s="4">
        <v>36647</v>
      </c>
      <c r="D80" s="4" t="s">
        <v>16</v>
      </c>
      <c r="E80" t="s">
        <v>15</v>
      </c>
      <c r="F80" s="19" t="s">
        <v>56</v>
      </c>
      <c r="G80" t="s">
        <v>29</v>
      </c>
      <c r="H80">
        <v>2.1</v>
      </c>
      <c r="I80" s="2" t="s">
        <v>52</v>
      </c>
      <c r="J80" s="6">
        <v>4</v>
      </c>
      <c r="K80"/>
    </row>
    <row r="81" spans="1:11">
      <c r="A81" t="s">
        <v>13</v>
      </c>
      <c r="B81">
        <v>2000</v>
      </c>
      <c r="C81" s="4">
        <v>36647</v>
      </c>
      <c r="D81" s="4" t="s">
        <v>16</v>
      </c>
      <c r="E81" t="s">
        <v>15</v>
      </c>
      <c r="F81" s="19" t="s">
        <v>56</v>
      </c>
      <c r="G81" t="s">
        <v>29</v>
      </c>
      <c r="H81">
        <v>2.1</v>
      </c>
      <c r="I81" s="2" t="s">
        <v>50</v>
      </c>
      <c r="J81" s="6">
        <v>5</v>
      </c>
      <c r="K81"/>
    </row>
    <row r="82" spans="1:11">
      <c r="A82" t="s">
        <v>13</v>
      </c>
      <c r="B82">
        <v>2000</v>
      </c>
      <c r="C82" s="4">
        <v>36647</v>
      </c>
      <c r="D82" s="4" t="s">
        <v>16</v>
      </c>
      <c r="E82" t="s">
        <v>15</v>
      </c>
      <c r="F82" s="19" t="s">
        <v>56</v>
      </c>
      <c r="G82" t="s">
        <v>29</v>
      </c>
      <c r="H82">
        <v>2.1</v>
      </c>
      <c r="I82" s="2" t="s">
        <v>50</v>
      </c>
      <c r="J82" s="6">
        <v>24</v>
      </c>
      <c r="K82"/>
    </row>
    <row r="83" spans="1:11">
      <c r="A83" t="s">
        <v>13</v>
      </c>
      <c r="B83">
        <v>2000</v>
      </c>
      <c r="C83" s="4">
        <v>36647</v>
      </c>
      <c r="D83" s="4" t="s">
        <v>16</v>
      </c>
      <c r="E83" t="s">
        <v>15</v>
      </c>
      <c r="F83" s="19" t="s">
        <v>56</v>
      </c>
      <c r="G83" t="s">
        <v>29</v>
      </c>
      <c r="H83">
        <v>2.1</v>
      </c>
      <c r="I83" s="2" t="s">
        <v>51</v>
      </c>
      <c r="J83" s="6">
        <v>30</v>
      </c>
      <c r="K83"/>
    </row>
    <row r="84" spans="1:11">
      <c r="A84" t="s">
        <v>13</v>
      </c>
      <c r="B84">
        <v>2000</v>
      </c>
      <c r="C84" s="4">
        <v>36647</v>
      </c>
      <c r="D84" s="4" t="s">
        <v>16</v>
      </c>
      <c r="E84" t="s">
        <v>15</v>
      </c>
      <c r="F84" s="19" t="s">
        <v>56</v>
      </c>
      <c r="G84" t="s">
        <v>29</v>
      </c>
      <c r="H84">
        <v>2.1</v>
      </c>
      <c r="I84" s="2" t="s">
        <v>51</v>
      </c>
      <c r="J84" s="6">
        <v>27</v>
      </c>
      <c r="K84"/>
    </row>
    <row r="85" spans="1:11">
      <c r="A85" t="s">
        <v>13</v>
      </c>
      <c r="B85">
        <v>2000</v>
      </c>
      <c r="C85" s="4">
        <v>36647</v>
      </c>
      <c r="D85" s="4" t="s">
        <v>16</v>
      </c>
      <c r="E85" t="s">
        <v>15</v>
      </c>
      <c r="F85" s="19" t="s">
        <v>56</v>
      </c>
      <c r="G85" t="s">
        <v>30</v>
      </c>
      <c r="H85">
        <v>3.1</v>
      </c>
      <c r="I85" s="2" t="s">
        <v>52</v>
      </c>
      <c r="J85" s="6">
        <v>10</v>
      </c>
      <c r="K85"/>
    </row>
    <row r="86" spans="1:11">
      <c r="A86" t="s">
        <v>13</v>
      </c>
      <c r="B86">
        <v>2000</v>
      </c>
      <c r="C86" s="4">
        <v>36647</v>
      </c>
      <c r="D86" s="4" t="s">
        <v>16</v>
      </c>
      <c r="E86" t="s">
        <v>15</v>
      </c>
      <c r="F86" s="19" t="s">
        <v>56</v>
      </c>
      <c r="G86" t="s">
        <v>30</v>
      </c>
      <c r="H86">
        <v>3.1</v>
      </c>
      <c r="I86" s="2" t="s">
        <v>52</v>
      </c>
      <c r="J86" s="6">
        <v>23</v>
      </c>
      <c r="K86"/>
    </row>
    <row r="87" spans="1:11">
      <c r="A87" t="s">
        <v>13</v>
      </c>
      <c r="B87">
        <v>2000</v>
      </c>
      <c r="C87" s="4">
        <v>36647</v>
      </c>
      <c r="D87" s="4" t="s">
        <v>16</v>
      </c>
      <c r="E87" t="s">
        <v>15</v>
      </c>
      <c r="F87" s="19" t="s">
        <v>56</v>
      </c>
      <c r="G87" t="s">
        <v>30</v>
      </c>
      <c r="H87">
        <v>3.1</v>
      </c>
      <c r="I87" s="2" t="s">
        <v>50</v>
      </c>
      <c r="J87" s="6">
        <v>20</v>
      </c>
      <c r="K87"/>
    </row>
    <row r="88" spans="1:11">
      <c r="A88" t="s">
        <v>13</v>
      </c>
      <c r="B88">
        <v>2000</v>
      </c>
      <c r="C88" s="4">
        <v>36647</v>
      </c>
      <c r="D88" s="4" t="s">
        <v>16</v>
      </c>
      <c r="E88" t="s">
        <v>15</v>
      </c>
      <c r="F88" s="19" t="s">
        <v>56</v>
      </c>
      <c r="G88" t="s">
        <v>30</v>
      </c>
      <c r="H88">
        <v>3.1</v>
      </c>
      <c r="I88" s="2" t="s">
        <v>50</v>
      </c>
      <c r="J88" s="6">
        <v>28</v>
      </c>
      <c r="K88"/>
    </row>
    <row r="89" spans="1:11">
      <c r="A89" t="s">
        <v>13</v>
      </c>
      <c r="B89">
        <v>2000</v>
      </c>
      <c r="C89" s="4">
        <v>36647</v>
      </c>
      <c r="D89" s="4" t="s">
        <v>16</v>
      </c>
      <c r="E89" t="s">
        <v>15</v>
      </c>
      <c r="F89" s="19" t="s">
        <v>56</v>
      </c>
      <c r="G89" t="s">
        <v>30</v>
      </c>
      <c r="H89">
        <v>3.1</v>
      </c>
      <c r="I89" s="2" t="s">
        <v>51</v>
      </c>
      <c r="J89" s="6">
        <v>23</v>
      </c>
      <c r="K89"/>
    </row>
    <row r="90" spans="1:11">
      <c r="A90" t="s">
        <v>13</v>
      </c>
      <c r="B90">
        <v>2000</v>
      </c>
      <c r="C90" s="4">
        <v>36647</v>
      </c>
      <c r="D90" s="4" t="s">
        <v>16</v>
      </c>
      <c r="E90" t="s">
        <v>15</v>
      </c>
      <c r="F90" s="19" t="s">
        <v>56</v>
      </c>
      <c r="G90" t="s">
        <v>30</v>
      </c>
      <c r="H90">
        <v>3.1</v>
      </c>
      <c r="I90" s="2" t="s">
        <v>51</v>
      </c>
      <c r="J90" s="6">
        <v>27</v>
      </c>
      <c r="K90"/>
    </row>
    <row r="91" spans="1:11">
      <c r="A91" t="s">
        <v>13</v>
      </c>
      <c r="B91">
        <v>2000</v>
      </c>
      <c r="C91" s="4">
        <v>36647</v>
      </c>
      <c r="D91" s="4" t="s">
        <v>16</v>
      </c>
      <c r="E91" t="s">
        <v>15</v>
      </c>
      <c r="F91" s="19" t="s">
        <v>56</v>
      </c>
      <c r="G91" t="s">
        <v>29</v>
      </c>
      <c r="H91">
        <v>4.0999999999999996</v>
      </c>
      <c r="I91" s="2" t="s">
        <v>52</v>
      </c>
      <c r="J91" s="6">
        <v>10</v>
      </c>
      <c r="K91"/>
    </row>
    <row r="92" spans="1:11">
      <c r="A92" t="s">
        <v>13</v>
      </c>
      <c r="B92">
        <v>2000</v>
      </c>
      <c r="C92" s="4">
        <v>36647</v>
      </c>
      <c r="D92" s="4" t="s">
        <v>16</v>
      </c>
      <c r="E92" t="s">
        <v>15</v>
      </c>
      <c r="F92" s="19" t="s">
        <v>56</v>
      </c>
      <c r="G92" t="s">
        <v>29</v>
      </c>
      <c r="H92">
        <v>4.0999999999999996</v>
      </c>
      <c r="I92" s="2" t="s">
        <v>52</v>
      </c>
      <c r="J92" s="6">
        <v>5</v>
      </c>
      <c r="K92"/>
    </row>
    <row r="93" spans="1:11">
      <c r="A93" t="s">
        <v>13</v>
      </c>
      <c r="B93">
        <v>2000</v>
      </c>
      <c r="C93" s="4">
        <v>36647</v>
      </c>
      <c r="D93" s="4" t="s">
        <v>16</v>
      </c>
      <c r="E93" t="s">
        <v>15</v>
      </c>
      <c r="F93" s="19" t="s">
        <v>56</v>
      </c>
      <c r="G93" t="s">
        <v>29</v>
      </c>
      <c r="H93">
        <v>4.0999999999999996</v>
      </c>
      <c r="I93" s="2" t="s">
        <v>50</v>
      </c>
      <c r="J93" s="6">
        <v>20</v>
      </c>
      <c r="K93"/>
    </row>
    <row r="94" spans="1:11">
      <c r="A94" t="s">
        <v>13</v>
      </c>
      <c r="B94">
        <v>2000</v>
      </c>
      <c r="C94" s="4">
        <v>36647</v>
      </c>
      <c r="D94" s="4" t="s">
        <v>16</v>
      </c>
      <c r="E94" t="s">
        <v>15</v>
      </c>
      <c r="F94" s="19" t="s">
        <v>56</v>
      </c>
      <c r="G94" t="s">
        <v>29</v>
      </c>
      <c r="H94">
        <v>4.0999999999999996</v>
      </c>
      <c r="I94" s="2" t="s">
        <v>50</v>
      </c>
      <c r="J94" s="6">
        <v>24</v>
      </c>
      <c r="K94"/>
    </row>
    <row r="95" spans="1:11">
      <c r="A95" t="s">
        <v>13</v>
      </c>
      <c r="B95">
        <v>2000</v>
      </c>
      <c r="C95" s="4">
        <v>36647</v>
      </c>
      <c r="D95" s="4" t="s">
        <v>16</v>
      </c>
      <c r="E95" t="s">
        <v>15</v>
      </c>
      <c r="F95" s="19" t="s">
        <v>56</v>
      </c>
      <c r="G95" t="s">
        <v>29</v>
      </c>
      <c r="H95">
        <v>4.0999999999999996</v>
      </c>
      <c r="I95" s="2" t="s">
        <v>51</v>
      </c>
      <c r="J95" s="6">
        <v>23</v>
      </c>
      <c r="K95"/>
    </row>
    <row r="96" spans="1:11">
      <c r="A96" t="s">
        <v>13</v>
      </c>
      <c r="B96">
        <v>2000</v>
      </c>
      <c r="C96" s="4">
        <v>36647</v>
      </c>
      <c r="D96" s="4" t="s">
        <v>16</v>
      </c>
      <c r="E96" t="s">
        <v>15</v>
      </c>
      <c r="F96" s="19" t="s">
        <v>56</v>
      </c>
      <c r="G96" t="s">
        <v>29</v>
      </c>
      <c r="H96">
        <v>4.0999999999999996</v>
      </c>
      <c r="I96" s="2" t="s">
        <v>51</v>
      </c>
      <c r="J96" s="6">
        <v>23</v>
      </c>
      <c r="K96"/>
    </row>
    <row r="97" spans="1:11">
      <c r="A97" t="s">
        <v>13</v>
      </c>
      <c r="B97">
        <v>2000</v>
      </c>
      <c r="C97" s="4">
        <v>36647</v>
      </c>
      <c r="D97" s="4" t="s">
        <v>16</v>
      </c>
      <c r="E97" t="s">
        <v>15</v>
      </c>
      <c r="F97" s="19" t="s">
        <v>56</v>
      </c>
      <c r="G97" t="s">
        <v>30</v>
      </c>
      <c r="H97">
        <v>7.1</v>
      </c>
      <c r="I97" s="2" t="s">
        <v>52</v>
      </c>
      <c r="J97" s="6">
        <v>10</v>
      </c>
      <c r="K97"/>
    </row>
    <row r="98" spans="1:11">
      <c r="A98" t="s">
        <v>13</v>
      </c>
      <c r="B98">
        <v>2000</v>
      </c>
      <c r="C98" s="4">
        <v>36647</v>
      </c>
      <c r="D98" s="4" t="s">
        <v>16</v>
      </c>
      <c r="E98" t="s">
        <v>15</v>
      </c>
      <c r="F98" s="19" t="s">
        <v>56</v>
      </c>
      <c r="G98" t="s">
        <v>30</v>
      </c>
      <c r="H98">
        <v>7.1</v>
      </c>
      <c r="I98" s="2" t="s">
        <v>52</v>
      </c>
      <c r="J98" s="6">
        <v>9</v>
      </c>
      <c r="K98"/>
    </row>
    <row r="99" spans="1:11">
      <c r="A99" t="s">
        <v>13</v>
      </c>
      <c r="B99">
        <v>2000</v>
      </c>
      <c r="C99" s="4">
        <v>36647</v>
      </c>
      <c r="D99" s="4" t="s">
        <v>16</v>
      </c>
      <c r="E99" t="s">
        <v>15</v>
      </c>
      <c r="F99" s="19" t="s">
        <v>56</v>
      </c>
      <c r="G99" t="s">
        <v>30</v>
      </c>
      <c r="H99">
        <v>7.1</v>
      </c>
      <c r="I99" s="2" t="s">
        <v>51</v>
      </c>
      <c r="J99" s="6">
        <v>20</v>
      </c>
      <c r="K99"/>
    </row>
    <row r="100" spans="1:11">
      <c r="A100" t="s">
        <v>13</v>
      </c>
      <c r="B100">
        <v>2000</v>
      </c>
      <c r="C100" s="4">
        <v>36647</v>
      </c>
      <c r="D100" s="4" t="s">
        <v>16</v>
      </c>
      <c r="E100" t="s">
        <v>15</v>
      </c>
      <c r="F100" s="19" t="s">
        <v>56</v>
      </c>
      <c r="G100" t="s">
        <v>30</v>
      </c>
      <c r="H100">
        <v>7.1</v>
      </c>
      <c r="I100" s="2" t="s">
        <v>51</v>
      </c>
      <c r="J100" s="6">
        <v>16</v>
      </c>
      <c r="K100"/>
    </row>
    <row r="101" spans="1:11">
      <c r="A101" t="s">
        <v>13</v>
      </c>
      <c r="B101">
        <v>2000</v>
      </c>
      <c r="C101" s="4">
        <v>36649</v>
      </c>
      <c r="D101" s="4" t="s">
        <v>16</v>
      </c>
      <c r="E101" t="s">
        <v>15</v>
      </c>
      <c r="F101" s="19" t="s">
        <v>56</v>
      </c>
      <c r="G101" t="s">
        <v>38</v>
      </c>
      <c r="H101">
        <v>1.1000000000000001</v>
      </c>
      <c r="I101" s="2" t="s">
        <v>52</v>
      </c>
      <c r="J101" s="6">
        <v>4</v>
      </c>
      <c r="K101"/>
    </row>
    <row r="102" spans="1:11">
      <c r="A102" t="s">
        <v>13</v>
      </c>
      <c r="B102">
        <v>2000</v>
      </c>
      <c r="C102" s="4">
        <v>36649</v>
      </c>
      <c r="D102" s="4" t="s">
        <v>16</v>
      </c>
      <c r="E102" t="s">
        <v>15</v>
      </c>
      <c r="F102" s="19" t="s">
        <v>56</v>
      </c>
      <c r="G102" t="s">
        <v>38</v>
      </c>
      <c r="H102">
        <v>1.1000000000000001</v>
      </c>
      <c r="I102" s="2" t="s">
        <v>50</v>
      </c>
      <c r="J102" s="6">
        <v>5</v>
      </c>
      <c r="K102"/>
    </row>
    <row r="103" spans="1:11">
      <c r="A103" t="s">
        <v>13</v>
      </c>
      <c r="B103">
        <v>2000</v>
      </c>
      <c r="C103" s="4">
        <v>36649</v>
      </c>
      <c r="D103" s="4" t="s">
        <v>16</v>
      </c>
      <c r="E103" t="s">
        <v>15</v>
      </c>
      <c r="F103" s="19" t="s">
        <v>56</v>
      </c>
      <c r="G103" t="s">
        <v>38</v>
      </c>
      <c r="H103">
        <v>1.1000000000000001</v>
      </c>
      <c r="I103" s="2" t="s">
        <v>51</v>
      </c>
      <c r="J103" s="6">
        <v>19</v>
      </c>
      <c r="K103"/>
    </row>
    <row r="104" spans="1:11">
      <c r="A104" t="s">
        <v>13</v>
      </c>
      <c r="B104">
        <v>2000</v>
      </c>
      <c r="C104" s="4">
        <v>36649</v>
      </c>
      <c r="D104" s="4" t="s">
        <v>16</v>
      </c>
      <c r="E104" t="s">
        <v>15</v>
      </c>
      <c r="F104" s="19" t="s">
        <v>56</v>
      </c>
      <c r="G104" t="s">
        <v>29</v>
      </c>
      <c r="H104">
        <v>2.1</v>
      </c>
      <c r="I104" s="2" t="s">
        <v>52</v>
      </c>
      <c r="J104" s="6">
        <v>10</v>
      </c>
      <c r="K104"/>
    </row>
    <row r="105" spans="1:11">
      <c r="A105" t="s">
        <v>13</v>
      </c>
      <c r="B105">
        <v>2000</v>
      </c>
      <c r="C105" s="4">
        <v>36649</v>
      </c>
      <c r="D105" s="4" t="s">
        <v>16</v>
      </c>
      <c r="E105" t="s">
        <v>15</v>
      </c>
      <c r="F105" s="19" t="s">
        <v>56</v>
      </c>
      <c r="G105" t="s">
        <v>29</v>
      </c>
      <c r="H105">
        <v>2.1</v>
      </c>
      <c r="I105" s="2" t="s">
        <v>50</v>
      </c>
      <c r="J105" s="6">
        <v>24</v>
      </c>
      <c r="K105"/>
    </row>
    <row r="106" spans="1:11">
      <c r="A106" t="s">
        <v>13</v>
      </c>
      <c r="B106">
        <v>2000</v>
      </c>
      <c r="C106" s="4">
        <v>36649</v>
      </c>
      <c r="D106" s="4" t="s">
        <v>16</v>
      </c>
      <c r="E106" t="s">
        <v>15</v>
      </c>
      <c r="F106" s="19" t="s">
        <v>56</v>
      </c>
      <c r="G106" t="s">
        <v>29</v>
      </c>
      <c r="H106">
        <v>2.1</v>
      </c>
      <c r="I106" s="2" t="s">
        <v>51</v>
      </c>
      <c r="J106" s="6">
        <v>29</v>
      </c>
      <c r="K106"/>
    </row>
    <row r="107" spans="1:11">
      <c r="A107" t="s">
        <v>13</v>
      </c>
      <c r="B107">
        <v>2000</v>
      </c>
      <c r="C107" s="4">
        <v>36649</v>
      </c>
      <c r="D107" s="4" t="s">
        <v>16</v>
      </c>
      <c r="E107" t="s">
        <v>15</v>
      </c>
      <c r="F107" s="19" t="s">
        <v>56</v>
      </c>
      <c r="G107" t="s">
        <v>30</v>
      </c>
      <c r="H107">
        <v>3.1</v>
      </c>
      <c r="I107" s="2" t="s">
        <v>52</v>
      </c>
      <c r="J107" s="6">
        <v>11</v>
      </c>
      <c r="K107"/>
    </row>
    <row r="108" spans="1:11">
      <c r="A108" t="s">
        <v>13</v>
      </c>
      <c r="B108">
        <v>2000</v>
      </c>
      <c r="C108" s="4">
        <v>36649</v>
      </c>
      <c r="D108" s="4" t="s">
        <v>16</v>
      </c>
      <c r="E108" t="s">
        <v>15</v>
      </c>
      <c r="F108" s="19" t="s">
        <v>56</v>
      </c>
      <c r="G108" t="s">
        <v>30</v>
      </c>
      <c r="H108">
        <v>3.1</v>
      </c>
      <c r="I108" s="2" t="s">
        <v>50</v>
      </c>
      <c r="J108" s="6">
        <v>25</v>
      </c>
      <c r="K108"/>
    </row>
    <row r="109" spans="1:11">
      <c r="A109" t="s">
        <v>13</v>
      </c>
      <c r="B109">
        <v>2000</v>
      </c>
      <c r="C109" s="4">
        <v>36649</v>
      </c>
      <c r="D109" s="4" t="s">
        <v>16</v>
      </c>
      <c r="E109" t="s">
        <v>15</v>
      </c>
      <c r="F109" s="19" t="s">
        <v>56</v>
      </c>
      <c r="G109" t="s">
        <v>30</v>
      </c>
      <c r="H109">
        <v>3.1</v>
      </c>
      <c r="I109" s="2" t="s">
        <v>51</v>
      </c>
      <c r="J109" s="6">
        <v>30</v>
      </c>
      <c r="K109"/>
    </row>
    <row r="110" spans="1:11">
      <c r="A110" t="s">
        <v>13</v>
      </c>
      <c r="B110">
        <v>2000</v>
      </c>
      <c r="C110" s="4">
        <v>36649</v>
      </c>
      <c r="D110" s="4" t="s">
        <v>16</v>
      </c>
      <c r="E110" t="s">
        <v>15</v>
      </c>
      <c r="F110" s="19" t="s">
        <v>56</v>
      </c>
      <c r="G110" t="s">
        <v>29</v>
      </c>
      <c r="H110">
        <v>4.0999999999999996</v>
      </c>
      <c r="I110" s="2" t="s">
        <v>52</v>
      </c>
      <c r="J110" s="6">
        <v>7</v>
      </c>
      <c r="K110"/>
    </row>
    <row r="111" spans="1:11">
      <c r="A111" t="s">
        <v>13</v>
      </c>
      <c r="B111">
        <v>2000</v>
      </c>
      <c r="C111" s="4">
        <v>36649</v>
      </c>
      <c r="D111" s="4" t="s">
        <v>16</v>
      </c>
      <c r="E111" t="s">
        <v>15</v>
      </c>
      <c r="F111" s="19" t="s">
        <v>56</v>
      </c>
      <c r="G111" t="s">
        <v>29</v>
      </c>
      <c r="H111">
        <v>4.0999999999999996</v>
      </c>
      <c r="I111" s="2" t="s">
        <v>51</v>
      </c>
      <c r="J111" s="6">
        <v>26</v>
      </c>
      <c r="K111"/>
    </row>
    <row r="112" spans="1:11">
      <c r="A112" t="s">
        <v>13</v>
      </c>
      <c r="B112">
        <v>2000</v>
      </c>
      <c r="C112" s="4">
        <v>36649</v>
      </c>
      <c r="D112" s="4" t="s">
        <v>16</v>
      </c>
      <c r="E112" t="s">
        <v>15</v>
      </c>
      <c r="F112" s="19" t="s">
        <v>56</v>
      </c>
      <c r="G112" t="s">
        <v>30</v>
      </c>
      <c r="H112">
        <v>7.1</v>
      </c>
      <c r="I112" s="2" t="s">
        <v>52</v>
      </c>
      <c r="J112" s="6">
        <v>10</v>
      </c>
      <c r="K112"/>
    </row>
    <row r="113" spans="1:11">
      <c r="A113" t="s">
        <v>13</v>
      </c>
      <c r="B113">
        <v>2000</v>
      </c>
      <c r="C113" s="4">
        <v>36649</v>
      </c>
      <c r="D113" s="4" t="s">
        <v>16</v>
      </c>
      <c r="E113" t="s">
        <v>15</v>
      </c>
      <c r="F113" s="19" t="s">
        <v>56</v>
      </c>
      <c r="G113" t="s">
        <v>30</v>
      </c>
      <c r="H113">
        <v>7.1</v>
      </c>
      <c r="I113" s="2" t="s">
        <v>50</v>
      </c>
      <c r="J113" s="6">
        <v>20</v>
      </c>
      <c r="K113"/>
    </row>
    <row r="114" spans="1:11">
      <c r="A114" t="s">
        <v>13</v>
      </c>
      <c r="B114">
        <v>2000</v>
      </c>
      <c r="C114" s="4">
        <v>36649</v>
      </c>
      <c r="D114" s="4" t="s">
        <v>16</v>
      </c>
      <c r="E114" t="s">
        <v>15</v>
      </c>
      <c r="F114" s="19" t="s">
        <v>56</v>
      </c>
      <c r="G114" t="s">
        <v>30</v>
      </c>
      <c r="H114">
        <v>7.1</v>
      </c>
      <c r="I114" s="2" t="s">
        <v>51</v>
      </c>
      <c r="J114" s="6">
        <v>15</v>
      </c>
      <c r="K114"/>
    </row>
    <row r="115" spans="1:11">
      <c r="A115" t="s">
        <v>13</v>
      </c>
      <c r="B115">
        <v>2000</v>
      </c>
      <c r="C115" s="4">
        <v>36649</v>
      </c>
      <c r="D115" s="4" t="s">
        <v>16</v>
      </c>
      <c r="E115" t="s">
        <v>15</v>
      </c>
      <c r="F115" s="19" t="s">
        <v>56</v>
      </c>
      <c r="G115" t="s">
        <v>36</v>
      </c>
      <c r="H115" t="s">
        <v>3</v>
      </c>
      <c r="I115" s="2" t="s">
        <v>52</v>
      </c>
      <c r="J115" s="6">
        <v>1</v>
      </c>
      <c r="K115"/>
    </row>
    <row r="116" spans="1:11">
      <c r="A116" t="s">
        <v>13</v>
      </c>
      <c r="B116">
        <v>2000</v>
      </c>
      <c r="C116" s="4">
        <v>36650</v>
      </c>
      <c r="D116" s="4" t="s">
        <v>16</v>
      </c>
      <c r="E116" t="s">
        <v>15</v>
      </c>
      <c r="F116" s="19" t="s">
        <v>56</v>
      </c>
      <c r="G116" t="s">
        <v>38</v>
      </c>
      <c r="H116">
        <v>1.1000000000000001</v>
      </c>
      <c r="I116" s="2" t="s">
        <v>52</v>
      </c>
      <c r="J116" s="6">
        <v>4</v>
      </c>
      <c r="K116"/>
    </row>
    <row r="117" spans="1:11">
      <c r="A117" t="s">
        <v>13</v>
      </c>
      <c r="B117">
        <v>2000</v>
      </c>
      <c r="C117" s="4">
        <v>36650</v>
      </c>
      <c r="D117" s="4" t="s">
        <v>16</v>
      </c>
      <c r="E117" t="s">
        <v>15</v>
      </c>
      <c r="F117" s="19" t="s">
        <v>56</v>
      </c>
      <c r="G117" t="s">
        <v>38</v>
      </c>
      <c r="H117">
        <v>1.1000000000000001</v>
      </c>
      <c r="I117" s="2" t="s">
        <v>50</v>
      </c>
      <c r="J117" s="6">
        <v>8</v>
      </c>
      <c r="K117"/>
    </row>
    <row r="118" spans="1:11">
      <c r="A118" t="s">
        <v>13</v>
      </c>
      <c r="B118">
        <v>2000</v>
      </c>
      <c r="C118" s="4">
        <v>36650</v>
      </c>
      <c r="D118" s="4" t="s">
        <v>16</v>
      </c>
      <c r="E118" t="s">
        <v>15</v>
      </c>
      <c r="F118" s="19" t="s">
        <v>56</v>
      </c>
      <c r="G118" t="s">
        <v>38</v>
      </c>
      <c r="H118">
        <v>1.1000000000000001</v>
      </c>
      <c r="I118" s="2" t="s">
        <v>51</v>
      </c>
      <c r="J118" s="6">
        <v>19</v>
      </c>
      <c r="K118"/>
    </row>
    <row r="119" spans="1:11">
      <c r="A119" t="s">
        <v>13</v>
      </c>
      <c r="B119">
        <v>2000</v>
      </c>
      <c r="C119" s="4">
        <v>36650</v>
      </c>
      <c r="D119" s="4" t="s">
        <v>16</v>
      </c>
      <c r="E119" t="s">
        <v>15</v>
      </c>
      <c r="F119" s="19" t="s">
        <v>56</v>
      </c>
      <c r="G119" t="s">
        <v>29</v>
      </c>
      <c r="H119">
        <v>2.1</v>
      </c>
      <c r="I119" s="2" t="s">
        <v>52</v>
      </c>
      <c r="J119" s="6">
        <v>5</v>
      </c>
      <c r="K119"/>
    </row>
    <row r="120" spans="1:11">
      <c r="A120" t="s">
        <v>13</v>
      </c>
      <c r="B120">
        <v>2000</v>
      </c>
      <c r="C120" s="4">
        <v>36650</v>
      </c>
      <c r="D120" s="4" t="s">
        <v>16</v>
      </c>
      <c r="E120" t="s">
        <v>15</v>
      </c>
      <c r="F120" s="19" t="s">
        <v>56</v>
      </c>
      <c r="G120" t="s">
        <v>29</v>
      </c>
      <c r="H120">
        <v>2.1</v>
      </c>
      <c r="I120" s="2" t="s">
        <v>50</v>
      </c>
      <c r="J120" s="6">
        <v>12</v>
      </c>
      <c r="K120"/>
    </row>
    <row r="121" spans="1:11">
      <c r="A121" t="s">
        <v>13</v>
      </c>
      <c r="B121">
        <v>2000</v>
      </c>
      <c r="C121" s="4">
        <v>36650</v>
      </c>
      <c r="D121" s="4" t="s">
        <v>16</v>
      </c>
      <c r="E121" t="s">
        <v>15</v>
      </c>
      <c r="F121" s="19" t="s">
        <v>56</v>
      </c>
      <c r="G121" t="s">
        <v>29</v>
      </c>
      <c r="H121">
        <v>2.1</v>
      </c>
      <c r="I121" s="2" t="s">
        <v>51</v>
      </c>
      <c r="J121" s="6">
        <v>20</v>
      </c>
      <c r="K121"/>
    </row>
    <row r="122" spans="1:11">
      <c r="A122" t="s">
        <v>13</v>
      </c>
      <c r="B122">
        <v>2000</v>
      </c>
      <c r="C122" s="4">
        <v>36650</v>
      </c>
      <c r="D122" s="4" t="s">
        <v>16</v>
      </c>
      <c r="E122" t="s">
        <v>15</v>
      </c>
      <c r="F122" s="19" t="s">
        <v>56</v>
      </c>
      <c r="G122" t="s">
        <v>30</v>
      </c>
      <c r="H122">
        <v>3.1</v>
      </c>
      <c r="I122" s="2" t="s">
        <v>52</v>
      </c>
      <c r="J122" s="6">
        <v>9</v>
      </c>
      <c r="K122"/>
    </row>
    <row r="123" spans="1:11">
      <c r="A123" t="s">
        <v>13</v>
      </c>
      <c r="B123">
        <v>2000</v>
      </c>
      <c r="C123" s="4">
        <v>36650</v>
      </c>
      <c r="D123" s="4" t="s">
        <v>16</v>
      </c>
      <c r="E123" t="s">
        <v>15</v>
      </c>
      <c r="F123" s="19" t="s">
        <v>56</v>
      </c>
      <c r="G123" t="s">
        <v>30</v>
      </c>
      <c r="H123">
        <v>3.1</v>
      </c>
      <c r="I123" s="2" t="s">
        <v>50</v>
      </c>
      <c r="J123" s="6">
        <v>29</v>
      </c>
      <c r="K123"/>
    </row>
    <row r="124" spans="1:11">
      <c r="A124" t="s">
        <v>13</v>
      </c>
      <c r="B124">
        <v>2000</v>
      </c>
      <c r="C124" s="4">
        <v>36650</v>
      </c>
      <c r="D124" s="4" t="s">
        <v>16</v>
      </c>
      <c r="E124" t="s">
        <v>15</v>
      </c>
      <c r="F124" s="19" t="s">
        <v>56</v>
      </c>
      <c r="G124" t="s">
        <v>30</v>
      </c>
      <c r="H124">
        <v>3.1</v>
      </c>
      <c r="I124" s="2" t="s">
        <v>51</v>
      </c>
      <c r="J124" s="6">
        <v>25</v>
      </c>
      <c r="K124"/>
    </row>
    <row r="125" spans="1:11">
      <c r="A125" t="s">
        <v>13</v>
      </c>
      <c r="B125">
        <v>2000</v>
      </c>
      <c r="C125" s="4">
        <v>36650</v>
      </c>
      <c r="D125" s="4" t="s">
        <v>16</v>
      </c>
      <c r="E125" t="s">
        <v>15</v>
      </c>
      <c r="F125" s="19" t="s">
        <v>56</v>
      </c>
      <c r="G125" t="s">
        <v>29</v>
      </c>
      <c r="H125">
        <v>4.0999999999999996</v>
      </c>
      <c r="I125" s="2" t="s">
        <v>52</v>
      </c>
      <c r="J125" s="6">
        <v>1</v>
      </c>
      <c r="K125"/>
    </row>
    <row r="126" spans="1:11">
      <c r="A126" t="s">
        <v>13</v>
      </c>
      <c r="B126">
        <v>2000</v>
      </c>
      <c r="C126" s="4">
        <v>36650</v>
      </c>
      <c r="D126" s="4" t="s">
        <v>16</v>
      </c>
      <c r="E126" t="s">
        <v>15</v>
      </c>
      <c r="F126" s="19" t="s">
        <v>56</v>
      </c>
      <c r="G126" t="s">
        <v>29</v>
      </c>
      <c r="H126">
        <v>4.0999999999999996</v>
      </c>
      <c r="I126" s="2" t="s">
        <v>50</v>
      </c>
      <c r="J126" s="6">
        <v>24</v>
      </c>
      <c r="K126"/>
    </row>
    <row r="127" spans="1:11">
      <c r="A127" t="s">
        <v>13</v>
      </c>
      <c r="B127">
        <v>2000</v>
      </c>
      <c r="C127" s="4">
        <v>36650</v>
      </c>
      <c r="D127" s="4" t="s">
        <v>16</v>
      </c>
      <c r="E127" t="s">
        <v>15</v>
      </c>
      <c r="F127" s="19" t="s">
        <v>56</v>
      </c>
      <c r="G127" t="s">
        <v>29</v>
      </c>
      <c r="H127">
        <v>4.0999999999999996</v>
      </c>
      <c r="I127" s="2" t="s">
        <v>51</v>
      </c>
      <c r="J127" s="6">
        <v>29</v>
      </c>
      <c r="K127"/>
    </row>
    <row r="128" spans="1:11">
      <c r="A128" t="s">
        <v>13</v>
      </c>
      <c r="B128">
        <v>2000</v>
      </c>
      <c r="C128" s="4">
        <v>36650</v>
      </c>
      <c r="D128" s="4" t="s">
        <v>16</v>
      </c>
      <c r="E128" t="s">
        <v>15</v>
      </c>
      <c r="F128" s="19" t="s">
        <v>56</v>
      </c>
      <c r="G128" t="s">
        <v>30</v>
      </c>
      <c r="H128">
        <v>7.1</v>
      </c>
      <c r="I128" s="2" t="s">
        <v>52</v>
      </c>
      <c r="J128" s="6">
        <v>10</v>
      </c>
      <c r="K128"/>
    </row>
    <row r="129" spans="1:11">
      <c r="A129" t="s">
        <v>13</v>
      </c>
      <c r="B129">
        <v>2000</v>
      </c>
      <c r="C129" s="4">
        <v>36650</v>
      </c>
      <c r="D129" s="4" t="s">
        <v>16</v>
      </c>
      <c r="E129" t="s">
        <v>15</v>
      </c>
      <c r="F129" s="19" t="s">
        <v>56</v>
      </c>
      <c r="G129" t="s">
        <v>30</v>
      </c>
      <c r="H129">
        <v>7.1</v>
      </c>
      <c r="I129" s="2" t="s">
        <v>50</v>
      </c>
      <c r="J129" s="6">
        <v>13</v>
      </c>
      <c r="K129"/>
    </row>
    <row r="130" spans="1:11">
      <c r="A130" t="s">
        <v>13</v>
      </c>
      <c r="B130">
        <v>2000</v>
      </c>
      <c r="C130" s="4">
        <v>36650</v>
      </c>
      <c r="D130" s="4" t="s">
        <v>16</v>
      </c>
      <c r="E130" t="s">
        <v>15</v>
      </c>
      <c r="F130" s="19" t="s">
        <v>56</v>
      </c>
      <c r="G130" t="s">
        <v>30</v>
      </c>
      <c r="H130">
        <v>7.1</v>
      </c>
      <c r="I130" s="2" t="s">
        <v>51</v>
      </c>
      <c r="J130" s="6">
        <v>12</v>
      </c>
      <c r="K130"/>
    </row>
    <row r="131" spans="1:11">
      <c r="A131" t="s">
        <v>13</v>
      </c>
      <c r="B131">
        <v>2000</v>
      </c>
      <c r="C131" s="4">
        <v>36650</v>
      </c>
      <c r="D131" s="4" t="s">
        <v>16</v>
      </c>
      <c r="E131" t="s">
        <v>15</v>
      </c>
      <c r="F131" s="19" t="s">
        <v>56</v>
      </c>
      <c r="G131" t="s">
        <v>36</v>
      </c>
      <c r="H131" t="s">
        <v>3</v>
      </c>
      <c r="I131" s="2" t="s">
        <v>52</v>
      </c>
      <c r="J131" s="6">
        <v>5</v>
      </c>
      <c r="K131"/>
    </row>
    <row r="132" spans="1:11">
      <c r="A132" t="s">
        <v>13</v>
      </c>
      <c r="B132">
        <v>2000</v>
      </c>
      <c r="C132" s="4">
        <v>36655</v>
      </c>
      <c r="D132" s="4" t="s">
        <v>16</v>
      </c>
      <c r="E132" t="s">
        <v>15</v>
      </c>
      <c r="F132" s="19" t="s">
        <v>56</v>
      </c>
      <c r="G132" t="s">
        <v>38</v>
      </c>
      <c r="H132">
        <v>1.1000000000000001</v>
      </c>
      <c r="I132" s="2" t="s">
        <v>52</v>
      </c>
      <c r="J132" s="6">
        <v>4</v>
      </c>
      <c r="K132"/>
    </row>
    <row r="133" spans="1:11">
      <c r="A133" t="s">
        <v>13</v>
      </c>
      <c r="B133">
        <v>2000</v>
      </c>
      <c r="C133" s="4">
        <v>36655</v>
      </c>
      <c r="D133" s="4" t="s">
        <v>16</v>
      </c>
      <c r="E133" t="s">
        <v>15</v>
      </c>
      <c r="F133" s="19" t="s">
        <v>56</v>
      </c>
      <c r="G133" t="s">
        <v>38</v>
      </c>
      <c r="H133">
        <v>1.1000000000000001</v>
      </c>
      <c r="I133" s="2" t="s">
        <v>50</v>
      </c>
      <c r="J133" s="6">
        <v>10</v>
      </c>
      <c r="K133"/>
    </row>
    <row r="134" spans="1:11">
      <c r="A134" t="s">
        <v>13</v>
      </c>
      <c r="B134">
        <v>2000</v>
      </c>
      <c r="C134" s="4">
        <v>36655</v>
      </c>
      <c r="D134" s="4" t="s">
        <v>16</v>
      </c>
      <c r="E134" t="s">
        <v>15</v>
      </c>
      <c r="F134" s="19" t="s">
        <v>56</v>
      </c>
      <c r="G134" t="s">
        <v>38</v>
      </c>
      <c r="H134">
        <v>1.1000000000000001</v>
      </c>
      <c r="I134" s="2" t="s">
        <v>51</v>
      </c>
      <c r="J134" s="6">
        <v>21</v>
      </c>
      <c r="K134"/>
    </row>
    <row r="135" spans="1:11">
      <c r="A135" t="s">
        <v>13</v>
      </c>
      <c r="B135">
        <v>2000</v>
      </c>
      <c r="C135" s="4">
        <v>36655</v>
      </c>
      <c r="D135" s="4" t="s">
        <v>16</v>
      </c>
      <c r="E135" t="s">
        <v>15</v>
      </c>
      <c r="F135" s="19" t="s">
        <v>56</v>
      </c>
      <c r="G135" t="s">
        <v>29</v>
      </c>
      <c r="H135">
        <v>2.1</v>
      </c>
      <c r="I135" s="2" t="s">
        <v>52</v>
      </c>
      <c r="J135" s="6">
        <v>13</v>
      </c>
      <c r="K135"/>
    </row>
    <row r="136" spans="1:11">
      <c r="A136" t="s">
        <v>13</v>
      </c>
      <c r="B136">
        <v>2000</v>
      </c>
      <c r="C136" s="4">
        <v>36655</v>
      </c>
      <c r="D136" s="4" t="s">
        <v>16</v>
      </c>
      <c r="E136" t="s">
        <v>15</v>
      </c>
      <c r="F136" s="19" t="s">
        <v>56</v>
      </c>
      <c r="G136" t="s">
        <v>29</v>
      </c>
      <c r="H136">
        <v>2.1</v>
      </c>
      <c r="I136" s="2" t="s">
        <v>50</v>
      </c>
      <c r="J136" s="6">
        <v>25</v>
      </c>
      <c r="K136"/>
    </row>
    <row r="137" spans="1:11">
      <c r="A137" t="s">
        <v>13</v>
      </c>
      <c r="B137">
        <v>2000</v>
      </c>
      <c r="C137" s="4">
        <v>36655</v>
      </c>
      <c r="D137" s="4" t="s">
        <v>16</v>
      </c>
      <c r="E137" t="s">
        <v>15</v>
      </c>
      <c r="F137" s="19" t="s">
        <v>56</v>
      </c>
      <c r="G137" t="s">
        <v>29</v>
      </c>
      <c r="H137">
        <v>2.1</v>
      </c>
      <c r="I137" s="2" t="s">
        <v>51</v>
      </c>
      <c r="J137" s="6">
        <v>20</v>
      </c>
      <c r="K137"/>
    </row>
    <row r="138" spans="1:11">
      <c r="A138" t="s">
        <v>13</v>
      </c>
      <c r="B138">
        <v>2000</v>
      </c>
      <c r="C138" s="4">
        <v>36655</v>
      </c>
      <c r="D138" s="4" t="s">
        <v>16</v>
      </c>
      <c r="E138" t="s">
        <v>15</v>
      </c>
      <c r="F138" s="19" t="s">
        <v>56</v>
      </c>
      <c r="G138" t="s">
        <v>30</v>
      </c>
      <c r="H138">
        <v>3.1</v>
      </c>
      <c r="I138" s="2" t="s">
        <v>52</v>
      </c>
      <c r="J138" s="6">
        <v>20</v>
      </c>
      <c r="K138"/>
    </row>
    <row r="139" spans="1:11">
      <c r="A139" t="s">
        <v>13</v>
      </c>
      <c r="B139">
        <v>2000</v>
      </c>
      <c r="C139" s="4">
        <v>36655</v>
      </c>
      <c r="D139" s="4" t="s">
        <v>16</v>
      </c>
      <c r="E139" t="s">
        <v>15</v>
      </c>
      <c r="F139" s="19" t="s">
        <v>56</v>
      </c>
      <c r="G139" t="s">
        <v>30</v>
      </c>
      <c r="H139">
        <v>3.1</v>
      </c>
      <c r="I139" s="2" t="s">
        <v>50</v>
      </c>
      <c r="J139" s="6">
        <v>25</v>
      </c>
      <c r="K139"/>
    </row>
    <row r="140" spans="1:11">
      <c r="A140" t="s">
        <v>13</v>
      </c>
      <c r="B140">
        <v>2000</v>
      </c>
      <c r="C140" s="4">
        <v>36655</v>
      </c>
      <c r="D140" s="4" t="s">
        <v>16</v>
      </c>
      <c r="E140" t="s">
        <v>15</v>
      </c>
      <c r="F140" s="19" t="s">
        <v>56</v>
      </c>
      <c r="G140" t="s">
        <v>30</v>
      </c>
      <c r="H140">
        <v>3.1</v>
      </c>
      <c r="I140" s="2" t="s">
        <v>51</v>
      </c>
      <c r="J140" s="6">
        <v>20</v>
      </c>
      <c r="K140"/>
    </row>
    <row r="141" spans="1:11">
      <c r="A141" t="s">
        <v>13</v>
      </c>
      <c r="B141">
        <v>2000</v>
      </c>
      <c r="C141" s="4">
        <v>36655</v>
      </c>
      <c r="D141" s="4" t="s">
        <v>16</v>
      </c>
      <c r="E141" t="s">
        <v>15</v>
      </c>
      <c r="F141" s="19" t="s">
        <v>56</v>
      </c>
      <c r="G141" t="s">
        <v>29</v>
      </c>
      <c r="H141">
        <v>4.0999999999999996</v>
      </c>
      <c r="I141" s="2" t="s">
        <v>52</v>
      </c>
      <c r="J141" s="6">
        <v>5</v>
      </c>
      <c r="K141"/>
    </row>
    <row r="142" spans="1:11">
      <c r="A142" t="s">
        <v>13</v>
      </c>
      <c r="B142">
        <v>2000</v>
      </c>
      <c r="C142" s="4">
        <v>36655</v>
      </c>
      <c r="D142" s="4" t="s">
        <v>16</v>
      </c>
      <c r="E142" t="s">
        <v>15</v>
      </c>
      <c r="F142" s="19" t="s">
        <v>56</v>
      </c>
      <c r="G142" t="s">
        <v>29</v>
      </c>
      <c r="H142">
        <v>4.0999999999999996</v>
      </c>
      <c r="I142" s="2" t="s">
        <v>50</v>
      </c>
      <c r="J142" s="6">
        <v>15</v>
      </c>
      <c r="K142"/>
    </row>
    <row r="143" spans="1:11">
      <c r="A143" t="s">
        <v>13</v>
      </c>
      <c r="B143">
        <v>2000</v>
      </c>
      <c r="C143" s="4">
        <v>36655</v>
      </c>
      <c r="D143" s="4" t="s">
        <v>16</v>
      </c>
      <c r="E143" t="s">
        <v>15</v>
      </c>
      <c r="F143" s="19" t="s">
        <v>56</v>
      </c>
      <c r="G143" t="s">
        <v>29</v>
      </c>
      <c r="H143">
        <v>4.0999999999999996</v>
      </c>
      <c r="I143" s="2" t="s">
        <v>51</v>
      </c>
      <c r="J143" s="6">
        <v>25</v>
      </c>
      <c r="K143"/>
    </row>
    <row r="144" spans="1:11">
      <c r="A144" t="s">
        <v>13</v>
      </c>
      <c r="B144">
        <v>2000</v>
      </c>
      <c r="C144" s="4">
        <v>36655</v>
      </c>
      <c r="D144" s="4" t="s">
        <v>16</v>
      </c>
      <c r="E144" t="s">
        <v>15</v>
      </c>
      <c r="F144" s="19" t="s">
        <v>56</v>
      </c>
      <c r="G144" t="s">
        <v>30</v>
      </c>
      <c r="H144">
        <v>7.1</v>
      </c>
      <c r="I144" s="2" t="s">
        <v>52</v>
      </c>
      <c r="J144" s="6">
        <v>12</v>
      </c>
      <c r="K144"/>
    </row>
    <row r="145" spans="1:11">
      <c r="A145" t="s">
        <v>13</v>
      </c>
      <c r="B145">
        <v>2000</v>
      </c>
      <c r="C145" s="4">
        <v>36655</v>
      </c>
      <c r="D145" s="4" t="s">
        <v>16</v>
      </c>
      <c r="E145" t="s">
        <v>15</v>
      </c>
      <c r="F145" s="19" t="s">
        <v>56</v>
      </c>
      <c r="G145" t="s">
        <v>30</v>
      </c>
      <c r="H145">
        <v>7.1</v>
      </c>
      <c r="I145" s="2" t="s">
        <v>50</v>
      </c>
      <c r="J145" s="6">
        <v>10</v>
      </c>
      <c r="K145"/>
    </row>
    <row r="146" spans="1:11">
      <c r="A146" t="s">
        <v>13</v>
      </c>
      <c r="B146">
        <v>2000</v>
      </c>
      <c r="C146" s="4">
        <v>36655</v>
      </c>
      <c r="D146" s="4" t="s">
        <v>16</v>
      </c>
      <c r="E146" t="s">
        <v>15</v>
      </c>
      <c r="F146" s="19" t="s">
        <v>56</v>
      </c>
      <c r="G146" t="s">
        <v>30</v>
      </c>
      <c r="H146">
        <v>7.1</v>
      </c>
      <c r="I146" s="2" t="s">
        <v>51</v>
      </c>
      <c r="J146" s="6">
        <v>15</v>
      </c>
      <c r="K146"/>
    </row>
    <row r="147" spans="1:11">
      <c r="A147" t="s">
        <v>13</v>
      </c>
      <c r="B147">
        <v>2000</v>
      </c>
      <c r="C147" s="4">
        <v>36801</v>
      </c>
      <c r="D147" s="4" t="s">
        <v>14</v>
      </c>
      <c r="E147" t="s">
        <v>15</v>
      </c>
      <c r="F147" s="19" t="s">
        <v>56</v>
      </c>
      <c r="G147" t="s">
        <v>38</v>
      </c>
      <c r="H147">
        <v>1.1000000000000001</v>
      </c>
      <c r="I147" s="2" t="s">
        <v>52</v>
      </c>
      <c r="J147" s="6">
        <v>15</v>
      </c>
      <c r="K147"/>
    </row>
    <row r="148" spans="1:11">
      <c r="A148" t="s">
        <v>13</v>
      </c>
      <c r="B148">
        <v>2000</v>
      </c>
      <c r="C148" s="4">
        <v>36801</v>
      </c>
      <c r="D148" s="4" t="s">
        <v>14</v>
      </c>
      <c r="E148" t="s">
        <v>15</v>
      </c>
      <c r="F148" s="19" t="s">
        <v>56</v>
      </c>
      <c r="G148" t="s">
        <v>38</v>
      </c>
      <c r="H148">
        <v>1.1000000000000001</v>
      </c>
      <c r="I148" s="2" t="s">
        <v>50</v>
      </c>
      <c r="J148" s="6">
        <v>20</v>
      </c>
      <c r="K148"/>
    </row>
    <row r="149" spans="1:11">
      <c r="A149" t="s">
        <v>13</v>
      </c>
      <c r="B149">
        <v>2000</v>
      </c>
      <c r="C149" s="4">
        <v>36801</v>
      </c>
      <c r="D149" s="4" t="s">
        <v>14</v>
      </c>
      <c r="E149" t="s">
        <v>15</v>
      </c>
      <c r="F149" s="19" t="s">
        <v>56</v>
      </c>
      <c r="G149" t="s">
        <v>38</v>
      </c>
      <c r="H149">
        <v>1.1000000000000001</v>
      </c>
      <c r="I149" s="2" t="s">
        <v>51</v>
      </c>
      <c r="J149" s="6">
        <v>20</v>
      </c>
      <c r="K149"/>
    </row>
    <row r="150" spans="1:11">
      <c r="A150" t="s">
        <v>13</v>
      </c>
      <c r="B150">
        <v>2000</v>
      </c>
      <c r="C150" s="4">
        <v>36801</v>
      </c>
      <c r="D150" s="4" t="s">
        <v>14</v>
      </c>
      <c r="E150" t="s">
        <v>15</v>
      </c>
      <c r="F150" s="19" t="s">
        <v>56</v>
      </c>
      <c r="G150" t="s">
        <v>29</v>
      </c>
      <c r="H150">
        <v>2.1</v>
      </c>
      <c r="I150" s="2" t="s">
        <v>52</v>
      </c>
      <c r="J150" s="6">
        <v>17</v>
      </c>
      <c r="K150"/>
    </row>
    <row r="151" spans="1:11">
      <c r="A151" t="s">
        <v>13</v>
      </c>
      <c r="B151">
        <v>2000</v>
      </c>
      <c r="C151" s="4">
        <v>36801</v>
      </c>
      <c r="D151" s="4" t="s">
        <v>14</v>
      </c>
      <c r="E151" t="s">
        <v>15</v>
      </c>
      <c r="F151" s="19" t="s">
        <v>56</v>
      </c>
      <c r="G151" t="s">
        <v>29</v>
      </c>
      <c r="H151">
        <v>2.1</v>
      </c>
      <c r="I151" s="2" t="s">
        <v>50</v>
      </c>
      <c r="J151" s="6">
        <v>25</v>
      </c>
      <c r="K151"/>
    </row>
    <row r="152" spans="1:11">
      <c r="A152" t="s">
        <v>13</v>
      </c>
      <c r="B152">
        <v>2000</v>
      </c>
      <c r="C152" s="4">
        <v>36801</v>
      </c>
      <c r="D152" s="4" t="s">
        <v>14</v>
      </c>
      <c r="E152" t="s">
        <v>15</v>
      </c>
      <c r="F152" s="19" t="s">
        <v>56</v>
      </c>
      <c r="G152" t="s">
        <v>29</v>
      </c>
      <c r="H152">
        <v>2.1</v>
      </c>
      <c r="I152" s="2" t="s">
        <v>51</v>
      </c>
      <c r="J152" s="6">
        <v>28</v>
      </c>
      <c r="K152"/>
    </row>
    <row r="153" spans="1:11">
      <c r="A153" t="s">
        <v>13</v>
      </c>
      <c r="B153">
        <v>2000</v>
      </c>
      <c r="C153" s="4">
        <v>36801</v>
      </c>
      <c r="D153" s="4" t="s">
        <v>14</v>
      </c>
      <c r="E153" t="s">
        <v>15</v>
      </c>
      <c r="F153" s="19" t="s">
        <v>56</v>
      </c>
      <c r="G153" t="s">
        <v>30</v>
      </c>
      <c r="H153">
        <v>3.1</v>
      </c>
      <c r="I153" s="2" t="s">
        <v>52</v>
      </c>
      <c r="J153" s="6">
        <v>25</v>
      </c>
      <c r="K153"/>
    </row>
    <row r="154" spans="1:11">
      <c r="A154" t="s">
        <v>13</v>
      </c>
      <c r="B154">
        <v>2000</v>
      </c>
      <c r="C154" s="4">
        <v>36801</v>
      </c>
      <c r="D154" s="4" t="s">
        <v>14</v>
      </c>
      <c r="E154" t="s">
        <v>15</v>
      </c>
      <c r="F154" s="19" t="s">
        <v>56</v>
      </c>
      <c r="G154" t="s">
        <v>30</v>
      </c>
      <c r="H154">
        <v>3.1</v>
      </c>
      <c r="I154" s="2" t="s">
        <v>50</v>
      </c>
      <c r="J154" s="6">
        <v>27</v>
      </c>
      <c r="K154"/>
    </row>
    <row r="155" spans="1:11">
      <c r="A155" t="s">
        <v>13</v>
      </c>
      <c r="B155">
        <v>2000</v>
      </c>
      <c r="C155" s="4">
        <v>36801</v>
      </c>
      <c r="D155" s="4" t="s">
        <v>14</v>
      </c>
      <c r="E155" t="s">
        <v>15</v>
      </c>
      <c r="F155" s="19" t="s">
        <v>56</v>
      </c>
      <c r="G155" t="s">
        <v>30</v>
      </c>
      <c r="H155">
        <v>3.1</v>
      </c>
      <c r="I155" s="2" t="s">
        <v>51</v>
      </c>
      <c r="J155" s="6">
        <v>29</v>
      </c>
      <c r="K155"/>
    </row>
    <row r="156" spans="1:11">
      <c r="A156" t="s">
        <v>13</v>
      </c>
      <c r="B156">
        <v>2000</v>
      </c>
      <c r="C156" s="4">
        <v>36801</v>
      </c>
      <c r="D156" s="4" t="s">
        <v>14</v>
      </c>
      <c r="E156" t="s">
        <v>15</v>
      </c>
      <c r="F156" s="19" t="s">
        <v>56</v>
      </c>
      <c r="G156" t="s">
        <v>29</v>
      </c>
      <c r="H156">
        <v>4.0999999999999996</v>
      </c>
      <c r="I156" s="2" t="s">
        <v>52</v>
      </c>
      <c r="J156" s="6">
        <v>25</v>
      </c>
      <c r="K156" t="s">
        <v>19</v>
      </c>
    </row>
    <row r="157" spans="1:11">
      <c r="A157" t="s">
        <v>13</v>
      </c>
      <c r="B157">
        <v>2000</v>
      </c>
      <c r="C157" s="4">
        <v>36801</v>
      </c>
      <c r="D157" s="4" t="s">
        <v>14</v>
      </c>
      <c r="E157" t="s">
        <v>15</v>
      </c>
      <c r="F157" s="19" t="s">
        <v>56</v>
      </c>
      <c r="G157" t="s">
        <v>29</v>
      </c>
      <c r="H157">
        <v>4.0999999999999996</v>
      </c>
      <c r="I157" s="2" t="s">
        <v>50</v>
      </c>
      <c r="J157" s="6">
        <v>25</v>
      </c>
      <c r="K157" t="s">
        <v>20</v>
      </c>
    </row>
    <row r="158" spans="1:11">
      <c r="A158" t="s">
        <v>13</v>
      </c>
      <c r="B158">
        <v>2000</v>
      </c>
      <c r="C158" s="4">
        <v>36801</v>
      </c>
      <c r="D158" s="4" t="s">
        <v>14</v>
      </c>
      <c r="E158" t="s">
        <v>15</v>
      </c>
      <c r="F158" s="19" t="s">
        <v>56</v>
      </c>
      <c r="G158" t="s">
        <v>29</v>
      </c>
      <c r="H158">
        <v>4.0999999999999996</v>
      </c>
      <c r="I158" s="2" t="s">
        <v>51</v>
      </c>
      <c r="J158" s="6">
        <v>28</v>
      </c>
      <c r="K158"/>
    </row>
    <row r="159" spans="1:11">
      <c r="A159" t="s">
        <v>13</v>
      </c>
      <c r="B159">
        <v>2000</v>
      </c>
      <c r="C159" s="4">
        <v>36801</v>
      </c>
      <c r="D159" s="4" t="s">
        <v>14</v>
      </c>
      <c r="E159" t="s">
        <v>15</v>
      </c>
      <c r="F159" s="19" t="s">
        <v>56</v>
      </c>
      <c r="G159" t="s">
        <v>30</v>
      </c>
      <c r="H159">
        <v>7.1</v>
      </c>
      <c r="I159" s="2" t="s">
        <v>50</v>
      </c>
      <c r="J159" s="6">
        <v>25</v>
      </c>
      <c r="K159" t="s">
        <v>4</v>
      </c>
    </row>
    <row r="160" spans="1:11">
      <c r="A160" t="s">
        <v>13</v>
      </c>
      <c r="B160">
        <v>2000</v>
      </c>
      <c r="C160" s="4">
        <v>36801</v>
      </c>
      <c r="D160" s="4" t="s">
        <v>14</v>
      </c>
      <c r="E160" t="s">
        <v>15</v>
      </c>
      <c r="F160" s="19" t="s">
        <v>56</v>
      </c>
      <c r="G160" t="s">
        <v>30</v>
      </c>
      <c r="H160">
        <v>7.1</v>
      </c>
      <c r="I160" s="2" t="s">
        <v>51</v>
      </c>
      <c r="J160" s="6">
        <v>20</v>
      </c>
      <c r="K160"/>
    </row>
    <row r="161" spans="1:11">
      <c r="A161" t="s">
        <v>13</v>
      </c>
      <c r="B161">
        <v>2000</v>
      </c>
      <c r="C161" s="4">
        <v>36801</v>
      </c>
      <c r="D161" s="4" t="s">
        <v>14</v>
      </c>
      <c r="E161" t="s">
        <v>15</v>
      </c>
      <c r="F161" s="19" t="s">
        <v>56</v>
      </c>
      <c r="G161" t="s">
        <v>36</v>
      </c>
      <c r="H161" t="s">
        <v>3</v>
      </c>
      <c r="I161" s="2" t="s">
        <v>52</v>
      </c>
      <c r="J161" s="6">
        <v>24</v>
      </c>
      <c r="K161"/>
    </row>
    <row r="162" spans="1:11">
      <c r="A162" t="s">
        <v>13</v>
      </c>
      <c r="B162">
        <v>2000</v>
      </c>
      <c r="C162" s="4">
        <v>36802</v>
      </c>
      <c r="D162" s="4" t="s">
        <v>14</v>
      </c>
      <c r="E162" t="s">
        <v>15</v>
      </c>
      <c r="F162" s="19" t="s">
        <v>56</v>
      </c>
      <c r="G162" t="s">
        <v>38</v>
      </c>
      <c r="H162">
        <v>1.1000000000000001</v>
      </c>
      <c r="I162" s="2" t="s">
        <v>52</v>
      </c>
      <c r="J162" s="6">
        <v>22</v>
      </c>
      <c r="K162"/>
    </row>
    <row r="163" spans="1:11">
      <c r="A163" t="s">
        <v>13</v>
      </c>
      <c r="B163">
        <v>2000</v>
      </c>
      <c r="C163" s="4">
        <v>36802</v>
      </c>
      <c r="D163" s="4" t="s">
        <v>14</v>
      </c>
      <c r="E163" t="s">
        <v>15</v>
      </c>
      <c r="F163" s="19" t="s">
        <v>56</v>
      </c>
      <c r="G163" t="s">
        <v>38</v>
      </c>
      <c r="H163">
        <v>1.1000000000000001</v>
      </c>
      <c r="I163" s="2" t="s">
        <v>50</v>
      </c>
      <c r="J163" s="6">
        <v>30</v>
      </c>
      <c r="K163"/>
    </row>
    <row r="164" spans="1:11">
      <c r="A164" t="s">
        <v>13</v>
      </c>
      <c r="B164">
        <v>2000</v>
      </c>
      <c r="C164" s="4">
        <v>36802</v>
      </c>
      <c r="D164" s="4" t="s">
        <v>14</v>
      </c>
      <c r="E164" t="s">
        <v>15</v>
      </c>
      <c r="F164" s="19" t="s">
        <v>56</v>
      </c>
      <c r="G164" t="s">
        <v>38</v>
      </c>
      <c r="H164">
        <v>1.1000000000000001</v>
      </c>
      <c r="I164" s="2" t="s">
        <v>51</v>
      </c>
      <c r="J164" s="6">
        <v>25</v>
      </c>
      <c r="K164"/>
    </row>
    <row r="165" spans="1:11">
      <c r="A165" t="s">
        <v>13</v>
      </c>
      <c r="B165">
        <v>2000</v>
      </c>
      <c r="C165" s="4">
        <v>36802</v>
      </c>
      <c r="D165" s="4" t="s">
        <v>14</v>
      </c>
      <c r="E165" t="s">
        <v>15</v>
      </c>
      <c r="F165" s="19" t="s">
        <v>56</v>
      </c>
      <c r="G165" t="s">
        <v>29</v>
      </c>
      <c r="H165">
        <v>2.1</v>
      </c>
      <c r="I165" s="2" t="s">
        <v>52</v>
      </c>
      <c r="J165" s="6">
        <v>20</v>
      </c>
      <c r="K165"/>
    </row>
    <row r="166" spans="1:11">
      <c r="A166" t="s">
        <v>13</v>
      </c>
      <c r="B166">
        <v>2000</v>
      </c>
      <c r="C166" s="4">
        <v>36802</v>
      </c>
      <c r="D166" s="4" t="s">
        <v>14</v>
      </c>
      <c r="E166" t="s">
        <v>15</v>
      </c>
      <c r="F166" s="19" t="s">
        <v>56</v>
      </c>
      <c r="G166" t="s">
        <v>29</v>
      </c>
      <c r="H166">
        <v>2.1</v>
      </c>
      <c r="I166" s="2" t="s">
        <v>50</v>
      </c>
      <c r="J166" s="6">
        <v>22</v>
      </c>
      <c r="K166"/>
    </row>
    <row r="167" spans="1:11">
      <c r="A167" t="s">
        <v>13</v>
      </c>
      <c r="B167">
        <v>2000</v>
      </c>
      <c r="C167" s="4">
        <v>36802</v>
      </c>
      <c r="D167" s="4" t="s">
        <v>14</v>
      </c>
      <c r="E167" t="s">
        <v>15</v>
      </c>
      <c r="F167" s="19" t="s">
        <v>56</v>
      </c>
      <c r="G167" t="s">
        <v>29</v>
      </c>
      <c r="H167">
        <v>2.1</v>
      </c>
      <c r="I167" s="2" t="s">
        <v>51</v>
      </c>
      <c r="J167" s="6">
        <v>29</v>
      </c>
      <c r="K167"/>
    </row>
    <row r="168" spans="1:11">
      <c r="A168" t="s">
        <v>13</v>
      </c>
      <c r="B168">
        <v>2000</v>
      </c>
      <c r="C168" s="4">
        <v>36802</v>
      </c>
      <c r="D168" s="4" t="s">
        <v>14</v>
      </c>
      <c r="E168" t="s">
        <v>15</v>
      </c>
      <c r="F168" s="19" t="s">
        <v>56</v>
      </c>
      <c r="G168" t="s">
        <v>30</v>
      </c>
      <c r="H168">
        <v>3.1</v>
      </c>
      <c r="I168" s="2" t="s">
        <v>52</v>
      </c>
      <c r="J168" s="6">
        <v>27</v>
      </c>
      <c r="K168" t="s">
        <v>21</v>
      </c>
    </row>
    <row r="169" spans="1:11">
      <c r="A169" t="s">
        <v>13</v>
      </c>
      <c r="B169">
        <v>2000</v>
      </c>
      <c r="C169" s="4">
        <v>36802</v>
      </c>
      <c r="D169" s="4" t="s">
        <v>14</v>
      </c>
      <c r="E169" t="s">
        <v>15</v>
      </c>
      <c r="F169" s="19" t="s">
        <v>56</v>
      </c>
      <c r="G169" t="s">
        <v>29</v>
      </c>
      <c r="H169">
        <v>4.0999999999999996</v>
      </c>
      <c r="I169" s="2" t="s">
        <v>52</v>
      </c>
      <c r="J169" s="6">
        <v>19</v>
      </c>
      <c r="K169"/>
    </row>
    <row r="170" spans="1:11">
      <c r="A170" t="s">
        <v>13</v>
      </c>
      <c r="B170">
        <v>2000</v>
      </c>
      <c r="C170" s="4">
        <v>36802</v>
      </c>
      <c r="D170" s="4" t="s">
        <v>14</v>
      </c>
      <c r="E170" t="s">
        <v>15</v>
      </c>
      <c r="F170" s="19" t="s">
        <v>56</v>
      </c>
      <c r="G170" t="s">
        <v>29</v>
      </c>
      <c r="H170">
        <v>4.0999999999999996</v>
      </c>
      <c r="I170" s="2" t="s">
        <v>50</v>
      </c>
      <c r="J170" s="6">
        <v>24</v>
      </c>
      <c r="K170" t="s">
        <v>18</v>
      </c>
    </row>
    <row r="171" spans="1:11">
      <c r="A171" t="s">
        <v>13</v>
      </c>
      <c r="B171">
        <v>2000</v>
      </c>
      <c r="C171" s="4">
        <v>36802</v>
      </c>
      <c r="D171" s="4" t="s">
        <v>14</v>
      </c>
      <c r="E171" t="s">
        <v>15</v>
      </c>
      <c r="F171" s="19" t="s">
        <v>56</v>
      </c>
      <c r="G171" t="s">
        <v>30</v>
      </c>
      <c r="H171">
        <v>7.1</v>
      </c>
      <c r="I171" s="2" t="s">
        <v>50</v>
      </c>
      <c r="J171" s="6">
        <v>20</v>
      </c>
      <c r="K171" t="s">
        <v>22</v>
      </c>
    </row>
    <row r="172" spans="1:11">
      <c r="A172" t="s">
        <v>13</v>
      </c>
      <c r="B172">
        <v>2000</v>
      </c>
      <c r="C172" s="4">
        <v>36802</v>
      </c>
      <c r="D172" s="4" t="s">
        <v>14</v>
      </c>
      <c r="E172" t="s">
        <v>15</v>
      </c>
      <c r="F172" s="19" t="s">
        <v>56</v>
      </c>
      <c r="G172" t="s">
        <v>30</v>
      </c>
      <c r="H172">
        <v>7.1</v>
      </c>
      <c r="I172" s="2" t="s">
        <v>51</v>
      </c>
      <c r="J172" s="6">
        <v>19</v>
      </c>
      <c r="K172"/>
    </row>
    <row r="173" spans="1:11">
      <c r="A173" t="s">
        <v>13</v>
      </c>
      <c r="B173">
        <v>2000</v>
      </c>
      <c r="C173" s="4">
        <v>36819</v>
      </c>
      <c r="D173" s="4" t="s">
        <v>14</v>
      </c>
      <c r="E173" t="s">
        <v>15</v>
      </c>
      <c r="F173" s="19" t="s">
        <v>56</v>
      </c>
      <c r="G173" t="s">
        <v>38</v>
      </c>
      <c r="H173">
        <v>1.1000000000000001</v>
      </c>
      <c r="I173" s="2" t="s">
        <v>52</v>
      </c>
      <c r="J173" s="6">
        <v>16</v>
      </c>
      <c r="K173"/>
    </row>
    <row r="174" spans="1:11">
      <c r="A174" t="s">
        <v>13</v>
      </c>
      <c r="B174">
        <v>2000</v>
      </c>
      <c r="C174" s="4">
        <v>36819</v>
      </c>
      <c r="D174" s="4" t="s">
        <v>14</v>
      </c>
      <c r="E174" t="s">
        <v>15</v>
      </c>
      <c r="F174" s="19" t="s">
        <v>56</v>
      </c>
      <c r="G174" t="s">
        <v>38</v>
      </c>
      <c r="H174">
        <v>1.1000000000000001</v>
      </c>
      <c r="I174" s="2" t="s">
        <v>50</v>
      </c>
      <c r="J174" s="6">
        <v>22</v>
      </c>
      <c r="K174"/>
    </row>
    <row r="175" spans="1:11">
      <c r="A175" t="s">
        <v>13</v>
      </c>
      <c r="B175">
        <v>2000</v>
      </c>
      <c r="C175" s="4">
        <v>36819</v>
      </c>
      <c r="D175" s="4" t="s">
        <v>14</v>
      </c>
      <c r="E175" t="s">
        <v>15</v>
      </c>
      <c r="F175" s="19" t="s">
        <v>56</v>
      </c>
      <c r="G175" t="s">
        <v>38</v>
      </c>
      <c r="H175">
        <v>1.1000000000000001</v>
      </c>
      <c r="I175" s="2" t="s">
        <v>51</v>
      </c>
      <c r="J175" s="6">
        <v>25</v>
      </c>
      <c r="K175"/>
    </row>
    <row r="176" spans="1:11">
      <c r="A176" t="s">
        <v>13</v>
      </c>
      <c r="B176">
        <v>2000</v>
      </c>
      <c r="C176" s="4">
        <v>36819</v>
      </c>
      <c r="D176" s="4" t="s">
        <v>14</v>
      </c>
      <c r="E176" t="s">
        <v>15</v>
      </c>
      <c r="F176" s="19" t="s">
        <v>56</v>
      </c>
      <c r="G176" t="s">
        <v>29</v>
      </c>
      <c r="H176">
        <v>2.1</v>
      </c>
      <c r="I176" s="2" t="s">
        <v>52</v>
      </c>
      <c r="J176" s="6">
        <v>18</v>
      </c>
      <c r="K176"/>
    </row>
    <row r="177" spans="1:11">
      <c r="A177" t="s">
        <v>13</v>
      </c>
      <c r="B177">
        <v>2000</v>
      </c>
      <c r="C177" s="4">
        <v>36819</v>
      </c>
      <c r="D177" s="4" t="s">
        <v>14</v>
      </c>
      <c r="E177" t="s">
        <v>15</v>
      </c>
      <c r="F177" s="19" t="s">
        <v>56</v>
      </c>
      <c r="G177" t="s">
        <v>29</v>
      </c>
      <c r="H177">
        <v>2.1</v>
      </c>
      <c r="I177" s="2" t="s">
        <v>50</v>
      </c>
      <c r="J177" s="6">
        <v>24</v>
      </c>
      <c r="K177"/>
    </row>
    <row r="178" spans="1:11">
      <c r="A178" t="s">
        <v>13</v>
      </c>
      <c r="B178">
        <v>2000</v>
      </c>
      <c r="C178" s="4">
        <v>36819</v>
      </c>
      <c r="D178" s="4" t="s">
        <v>14</v>
      </c>
      <c r="E178" t="s">
        <v>15</v>
      </c>
      <c r="F178" s="19" t="s">
        <v>56</v>
      </c>
      <c r="G178" t="s">
        <v>29</v>
      </c>
      <c r="H178">
        <v>2.1</v>
      </c>
      <c r="I178" s="2" t="s">
        <v>51</v>
      </c>
      <c r="J178" s="6">
        <v>29</v>
      </c>
      <c r="K178"/>
    </row>
    <row r="179" spans="1:11">
      <c r="A179" t="s">
        <v>13</v>
      </c>
      <c r="B179">
        <v>2000</v>
      </c>
      <c r="C179" s="4">
        <v>36819</v>
      </c>
      <c r="D179" s="4" t="s">
        <v>14</v>
      </c>
      <c r="E179" t="s">
        <v>15</v>
      </c>
      <c r="F179" s="19" t="s">
        <v>56</v>
      </c>
      <c r="G179" t="s">
        <v>30</v>
      </c>
      <c r="H179">
        <v>3.1</v>
      </c>
      <c r="I179" s="2" t="s">
        <v>52</v>
      </c>
      <c r="J179" s="6">
        <v>16</v>
      </c>
      <c r="K179"/>
    </row>
    <row r="180" spans="1:11">
      <c r="A180" t="s">
        <v>13</v>
      </c>
      <c r="B180">
        <v>2000</v>
      </c>
      <c r="C180" s="4">
        <v>36819</v>
      </c>
      <c r="D180" s="4" t="s">
        <v>14</v>
      </c>
      <c r="E180" t="s">
        <v>15</v>
      </c>
      <c r="F180" s="19" t="s">
        <v>56</v>
      </c>
      <c r="G180" t="s">
        <v>30</v>
      </c>
      <c r="H180">
        <v>3.1</v>
      </c>
      <c r="I180" s="2" t="s">
        <v>50</v>
      </c>
      <c r="J180" s="6">
        <v>24</v>
      </c>
      <c r="K180"/>
    </row>
    <row r="181" spans="1:11">
      <c r="A181" t="s">
        <v>13</v>
      </c>
      <c r="B181">
        <v>2000</v>
      </c>
      <c r="C181" s="4">
        <v>36819</v>
      </c>
      <c r="D181" s="4" t="s">
        <v>14</v>
      </c>
      <c r="E181" t="s">
        <v>15</v>
      </c>
      <c r="F181" s="19" t="s">
        <v>56</v>
      </c>
      <c r="G181" t="s">
        <v>30</v>
      </c>
      <c r="H181">
        <v>3.1</v>
      </c>
      <c r="I181" s="2" t="s">
        <v>51</v>
      </c>
      <c r="J181" s="6">
        <v>26</v>
      </c>
      <c r="K181"/>
    </row>
    <row r="182" spans="1:11">
      <c r="A182" t="s">
        <v>13</v>
      </c>
      <c r="B182">
        <v>2000</v>
      </c>
      <c r="C182" s="4">
        <v>36819</v>
      </c>
      <c r="D182" s="4" t="s">
        <v>14</v>
      </c>
      <c r="E182" t="s">
        <v>15</v>
      </c>
      <c r="F182" s="19" t="s">
        <v>56</v>
      </c>
      <c r="G182" t="s">
        <v>29</v>
      </c>
      <c r="H182">
        <v>4.0999999999999996</v>
      </c>
      <c r="I182" s="2" t="s">
        <v>52</v>
      </c>
      <c r="J182" s="6">
        <v>25</v>
      </c>
      <c r="K182"/>
    </row>
    <row r="183" spans="1:11">
      <c r="A183" t="s">
        <v>13</v>
      </c>
      <c r="B183">
        <v>2000</v>
      </c>
      <c r="C183" s="4">
        <v>36819</v>
      </c>
      <c r="D183" s="4" t="s">
        <v>14</v>
      </c>
      <c r="E183" t="s">
        <v>15</v>
      </c>
      <c r="F183" s="19" t="s">
        <v>56</v>
      </c>
      <c r="G183" t="s">
        <v>29</v>
      </c>
      <c r="H183">
        <v>4.0999999999999996</v>
      </c>
      <c r="I183" s="2" t="s">
        <v>50</v>
      </c>
      <c r="J183" s="6">
        <v>27</v>
      </c>
      <c r="K183"/>
    </row>
    <row r="184" spans="1:11">
      <c r="A184" t="s">
        <v>13</v>
      </c>
      <c r="B184">
        <v>2000</v>
      </c>
      <c r="C184" s="4">
        <v>36819</v>
      </c>
      <c r="D184" s="4" t="s">
        <v>14</v>
      </c>
      <c r="E184" t="s">
        <v>15</v>
      </c>
      <c r="F184" s="19" t="s">
        <v>56</v>
      </c>
      <c r="G184" t="s">
        <v>29</v>
      </c>
      <c r="H184">
        <v>4.0999999999999996</v>
      </c>
      <c r="I184" s="2" t="s">
        <v>51</v>
      </c>
      <c r="J184" s="6">
        <v>30</v>
      </c>
      <c r="K184"/>
    </row>
    <row r="185" spans="1:11">
      <c r="A185" t="s">
        <v>13</v>
      </c>
      <c r="B185">
        <v>2000</v>
      </c>
      <c r="C185" s="4">
        <v>36819</v>
      </c>
      <c r="D185" s="4" t="s">
        <v>14</v>
      </c>
      <c r="E185" t="s">
        <v>15</v>
      </c>
      <c r="F185" s="19" t="s">
        <v>56</v>
      </c>
      <c r="G185" t="s">
        <v>30</v>
      </c>
      <c r="H185">
        <v>7.1</v>
      </c>
      <c r="I185" s="2" t="s">
        <v>50</v>
      </c>
      <c r="J185" s="6">
        <v>18</v>
      </c>
      <c r="K185" t="s">
        <v>4</v>
      </c>
    </row>
    <row r="186" spans="1:11">
      <c r="A186" t="s">
        <v>13</v>
      </c>
      <c r="B186">
        <v>2000</v>
      </c>
      <c r="C186" s="4">
        <v>36819</v>
      </c>
      <c r="D186" s="4" t="s">
        <v>14</v>
      </c>
      <c r="E186" t="s">
        <v>15</v>
      </c>
      <c r="F186" s="19" t="s">
        <v>56</v>
      </c>
      <c r="G186" t="s">
        <v>30</v>
      </c>
      <c r="H186">
        <v>7.1</v>
      </c>
      <c r="I186" s="2" t="s">
        <v>51</v>
      </c>
      <c r="J186" s="6">
        <v>20</v>
      </c>
      <c r="K186"/>
    </row>
    <row r="187" spans="1:11">
      <c r="A187" t="s">
        <v>13</v>
      </c>
      <c r="B187">
        <v>2000</v>
      </c>
      <c r="C187" s="4">
        <v>36836</v>
      </c>
      <c r="D187" s="4" t="s">
        <v>14</v>
      </c>
      <c r="E187" t="s">
        <v>15</v>
      </c>
      <c r="F187" s="19" t="s">
        <v>56</v>
      </c>
      <c r="G187" t="s">
        <v>38</v>
      </c>
      <c r="H187">
        <v>1.1000000000000001</v>
      </c>
      <c r="I187" s="2" t="s">
        <v>52</v>
      </c>
      <c r="J187" s="6">
        <v>10</v>
      </c>
      <c r="K187"/>
    </row>
    <row r="188" spans="1:11">
      <c r="A188" t="s">
        <v>13</v>
      </c>
      <c r="B188">
        <v>2000</v>
      </c>
      <c r="C188" s="4">
        <v>36836</v>
      </c>
      <c r="D188" s="4" t="s">
        <v>14</v>
      </c>
      <c r="E188" t="s">
        <v>15</v>
      </c>
      <c r="F188" s="19" t="s">
        <v>56</v>
      </c>
      <c r="G188" t="s">
        <v>38</v>
      </c>
      <c r="H188">
        <v>1.1000000000000001</v>
      </c>
      <c r="I188" s="2" t="s">
        <v>50</v>
      </c>
      <c r="J188" s="6">
        <v>10</v>
      </c>
      <c r="K188"/>
    </row>
    <row r="189" spans="1:11">
      <c r="A189" t="s">
        <v>13</v>
      </c>
      <c r="B189">
        <v>2000</v>
      </c>
      <c r="C189" s="4">
        <v>36836</v>
      </c>
      <c r="D189" s="4" t="s">
        <v>14</v>
      </c>
      <c r="E189" t="s">
        <v>15</v>
      </c>
      <c r="F189" s="19" t="s">
        <v>56</v>
      </c>
      <c r="G189" t="s">
        <v>38</v>
      </c>
      <c r="H189">
        <v>1.1000000000000001</v>
      </c>
      <c r="I189" s="2" t="s">
        <v>51</v>
      </c>
      <c r="J189" s="6">
        <v>15</v>
      </c>
      <c r="K189"/>
    </row>
    <row r="190" spans="1:11">
      <c r="A190" t="s">
        <v>13</v>
      </c>
      <c r="B190">
        <v>2000</v>
      </c>
      <c r="C190" s="4">
        <v>36836</v>
      </c>
      <c r="D190" s="4" t="s">
        <v>14</v>
      </c>
      <c r="E190" t="s">
        <v>15</v>
      </c>
      <c r="F190" s="19" t="s">
        <v>56</v>
      </c>
      <c r="G190" t="s">
        <v>29</v>
      </c>
      <c r="H190">
        <v>2.1</v>
      </c>
      <c r="I190" s="2" t="s">
        <v>52</v>
      </c>
      <c r="J190" s="6">
        <v>20</v>
      </c>
      <c r="K190"/>
    </row>
    <row r="191" spans="1:11">
      <c r="A191" t="s">
        <v>13</v>
      </c>
      <c r="B191">
        <v>2000</v>
      </c>
      <c r="C191" s="4">
        <v>36836</v>
      </c>
      <c r="D191" s="4" t="s">
        <v>14</v>
      </c>
      <c r="E191" t="s">
        <v>15</v>
      </c>
      <c r="F191" s="19" t="s">
        <v>56</v>
      </c>
      <c r="G191" t="s">
        <v>29</v>
      </c>
      <c r="H191">
        <v>2.1</v>
      </c>
      <c r="I191" s="2" t="s">
        <v>51</v>
      </c>
      <c r="J191" s="6">
        <v>25</v>
      </c>
      <c r="K191" t="s">
        <v>23</v>
      </c>
    </row>
    <row r="192" spans="1:11">
      <c r="A192" t="s">
        <v>13</v>
      </c>
      <c r="B192">
        <v>2000</v>
      </c>
      <c r="C192" s="4">
        <v>36836</v>
      </c>
      <c r="D192" s="4" t="s">
        <v>14</v>
      </c>
      <c r="E192" t="s">
        <v>15</v>
      </c>
      <c r="F192" s="19" t="s">
        <v>56</v>
      </c>
      <c r="G192" t="s">
        <v>30</v>
      </c>
      <c r="H192">
        <v>3.1</v>
      </c>
      <c r="I192" s="2" t="s">
        <v>52</v>
      </c>
      <c r="J192" s="6">
        <v>14</v>
      </c>
      <c r="K192"/>
    </row>
    <row r="193" spans="1:11">
      <c r="A193" t="s">
        <v>13</v>
      </c>
      <c r="B193">
        <v>2000</v>
      </c>
      <c r="C193" s="4">
        <v>36836</v>
      </c>
      <c r="D193" s="4" t="s">
        <v>14</v>
      </c>
      <c r="E193" t="s">
        <v>15</v>
      </c>
      <c r="F193" s="19" t="s">
        <v>56</v>
      </c>
      <c r="G193" t="s">
        <v>30</v>
      </c>
      <c r="H193">
        <v>3.1</v>
      </c>
      <c r="I193" s="2" t="s">
        <v>50</v>
      </c>
      <c r="J193" s="6">
        <v>12</v>
      </c>
      <c r="K193"/>
    </row>
    <row r="194" spans="1:11">
      <c r="A194" t="s">
        <v>13</v>
      </c>
      <c r="B194">
        <v>2000</v>
      </c>
      <c r="C194" s="4">
        <v>36836</v>
      </c>
      <c r="D194" s="4" t="s">
        <v>14</v>
      </c>
      <c r="E194" t="s">
        <v>15</v>
      </c>
      <c r="F194" s="19" t="s">
        <v>56</v>
      </c>
      <c r="G194" t="s">
        <v>30</v>
      </c>
      <c r="H194">
        <v>3.1</v>
      </c>
      <c r="I194" s="2" t="s">
        <v>51</v>
      </c>
      <c r="J194" s="6">
        <v>27</v>
      </c>
      <c r="K194"/>
    </row>
    <row r="195" spans="1:11">
      <c r="A195" t="s">
        <v>13</v>
      </c>
      <c r="B195">
        <v>2000</v>
      </c>
      <c r="C195" s="4">
        <v>36836</v>
      </c>
      <c r="D195" s="4" t="s">
        <v>14</v>
      </c>
      <c r="E195" t="s">
        <v>15</v>
      </c>
      <c r="F195" s="19" t="s">
        <v>56</v>
      </c>
      <c r="G195" t="s">
        <v>29</v>
      </c>
      <c r="H195">
        <v>4.0999999999999996</v>
      </c>
      <c r="I195" s="2" t="s">
        <v>52</v>
      </c>
      <c r="J195" s="6">
        <v>17</v>
      </c>
      <c r="K195"/>
    </row>
    <row r="196" spans="1:11">
      <c r="A196" t="s">
        <v>13</v>
      </c>
      <c r="B196">
        <v>2000</v>
      </c>
      <c r="C196" s="4">
        <v>36836</v>
      </c>
      <c r="D196" s="4" t="s">
        <v>14</v>
      </c>
      <c r="E196" t="s">
        <v>15</v>
      </c>
      <c r="F196" s="19" t="s">
        <v>56</v>
      </c>
      <c r="G196" t="s">
        <v>29</v>
      </c>
      <c r="H196">
        <v>4.0999999999999996</v>
      </c>
      <c r="I196" s="2" t="s">
        <v>50</v>
      </c>
      <c r="J196" s="6">
        <v>22</v>
      </c>
      <c r="K196" t="s">
        <v>18</v>
      </c>
    </row>
    <row r="197" spans="1:11">
      <c r="A197" t="s">
        <v>13</v>
      </c>
      <c r="B197">
        <v>2000</v>
      </c>
      <c r="C197" s="4">
        <v>36836</v>
      </c>
      <c r="D197" s="4" t="s">
        <v>14</v>
      </c>
      <c r="E197" t="s">
        <v>15</v>
      </c>
      <c r="F197" s="19" t="s">
        <v>56</v>
      </c>
      <c r="G197" t="s">
        <v>30</v>
      </c>
      <c r="H197">
        <v>7.1</v>
      </c>
      <c r="I197" s="2" t="s">
        <v>50</v>
      </c>
      <c r="J197" s="6">
        <v>20</v>
      </c>
      <c r="K197" t="s">
        <v>24</v>
      </c>
    </row>
    <row r="198" spans="1:11">
      <c r="A198" t="s">
        <v>13</v>
      </c>
      <c r="B198">
        <v>2000</v>
      </c>
      <c r="C198" s="4">
        <v>36836</v>
      </c>
      <c r="D198" s="4" t="s">
        <v>14</v>
      </c>
      <c r="E198" t="s">
        <v>15</v>
      </c>
      <c r="F198" s="19" t="s">
        <v>56</v>
      </c>
      <c r="G198" t="s">
        <v>36</v>
      </c>
      <c r="H198" t="s">
        <v>3</v>
      </c>
      <c r="I198" s="2" t="s">
        <v>52</v>
      </c>
      <c r="J198" s="6">
        <v>5</v>
      </c>
      <c r="K198"/>
    </row>
    <row r="199" spans="1:11">
      <c r="A199" t="s">
        <v>13</v>
      </c>
      <c r="B199">
        <v>2001</v>
      </c>
      <c r="C199" s="4">
        <v>37012</v>
      </c>
      <c r="D199" s="4" t="s">
        <v>16</v>
      </c>
      <c r="E199" t="s">
        <v>15</v>
      </c>
      <c r="F199" s="19" t="s">
        <v>56</v>
      </c>
      <c r="G199" t="s">
        <v>38</v>
      </c>
      <c r="H199">
        <v>1.1000000000000001</v>
      </c>
      <c r="I199" s="2" t="s">
        <v>52</v>
      </c>
      <c r="J199" s="6">
        <v>15</v>
      </c>
      <c r="K199" t="s">
        <v>25</v>
      </c>
    </row>
    <row r="200" spans="1:11">
      <c r="A200" t="s">
        <v>13</v>
      </c>
      <c r="B200">
        <v>2001</v>
      </c>
      <c r="C200" s="4">
        <v>37012</v>
      </c>
      <c r="D200" s="4" t="s">
        <v>16</v>
      </c>
      <c r="E200" t="s">
        <v>15</v>
      </c>
      <c r="F200" s="19" t="s">
        <v>56</v>
      </c>
      <c r="G200" t="s">
        <v>29</v>
      </c>
      <c r="H200">
        <v>2.1</v>
      </c>
      <c r="I200" s="2" t="s">
        <v>52</v>
      </c>
      <c r="J200" s="6">
        <v>13</v>
      </c>
      <c r="K200"/>
    </row>
    <row r="201" spans="1:11">
      <c r="A201" t="s">
        <v>13</v>
      </c>
      <c r="B201">
        <v>2001</v>
      </c>
      <c r="C201" s="4">
        <v>37012</v>
      </c>
      <c r="D201" s="4" t="s">
        <v>16</v>
      </c>
      <c r="E201" t="s">
        <v>15</v>
      </c>
      <c r="F201" s="19" t="s">
        <v>56</v>
      </c>
      <c r="G201" t="s">
        <v>29</v>
      </c>
      <c r="H201">
        <v>2.1</v>
      </c>
      <c r="I201" s="2" t="s">
        <v>50</v>
      </c>
      <c r="J201" s="6">
        <v>23</v>
      </c>
      <c r="K201"/>
    </row>
    <row r="202" spans="1:11">
      <c r="A202" t="s">
        <v>13</v>
      </c>
      <c r="B202">
        <v>2001</v>
      </c>
      <c r="C202" s="4">
        <v>37012</v>
      </c>
      <c r="D202" s="4" t="s">
        <v>16</v>
      </c>
      <c r="E202" t="s">
        <v>15</v>
      </c>
      <c r="F202" s="19" t="s">
        <v>56</v>
      </c>
      <c r="G202" t="s">
        <v>29</v>
      </c>
      <c r="H202">
        <v>2.1</v>
      </c>
      <c r="I202" s="2" t="s">
        <v>51</v>
      </c>
      <c r="J202" s="6">
        <v>25</v>
      </c>
      <c r="K202"/>
    </row>
    <row r="203" spans="1:11">
      <c r="A203" t="s">
        <v>13</v>
      </c>
      <c r="B203">
        <v>2001</v>
      </c>
      <c r="C203" s="4">
        <v>37012</v>
      </c>
      <c r="D203" s="4" t="s">
        <v>16</v>
      </c>
      <c r="E203" t="s">
        <v>15</v>
      </c>
      <c r="F203" s="19" t="s">
        <v>56</v>
      </c>
      <c r="G203" t="s">
        <v>30</v>
      </c>
      <c r="H203">
        <v>3.1</v>
      </c>
      <c r="I203" s="2" t="s">
        <v>50</v>
      </c>
      <c r="J203" s="6">
        <v>20</v>
      </c>
      <c r="K203" t="s">
        <v>4</v>
      </c>
    </row>
    <row r="204" spans="1:11">
      <c r="A204" t="s">
        <v>13</v>
      </c>
      <c r="B204">
        <v>2001</v>
      </c>
      <c r="C204" s="4">
        <v>37012</v>
      </c>
      <c r="D204" s="4" t="s">
        <v>16</v>
      </c>
      <c r="E204" t="s">
        <v>15</v>
      </c>
      <c r="F204" s="19" t="s">
        <v>56</v>
      </c>
      <c r="G204" t="s">
        <v>30</v>
      </c>
      <c r="H204">
        <v>3.1</v>
      </c>
      <c r="I204" s="2" t="s">
        <v>51</v>
      </c>
      <c r="J204" s="6">
        <v>23</v>
      </c>
      <c r="K204"/>
    </row>
    <row r="205" spans="1:11">
      <c r="A205" t="s">
        <v>13</v>
      </c>
      <c r="B205">
        <v>2001</v>
      </c>
      <c r="C205" s="4">
        <v>37012</v>
      </c>
      <c r="D205" s="4" t="s">
        <v>16</v>
      </c>
      <c r="E205" t="s">
        <v>15</v>
      </c>
      <c r="F205" s="19" t="s">
        <v>56</v>
      </c>
      <c r="G205" t="s">
        <v>29</v>
      </c>
      <c r="H205">
        <v>4.0999999999999996</v>
      </c>
      <c r="I205" s="2" t="s">
        <v>50</v>
      </c>
      <c r="J205" s="6">
        <v>23</v>
      </c>
      <c r="K205" t="s">
        <v>24</v>
      </c>
    </row>
    <row r="206" spans="1:11">
      <c r="A206" t="s">
        <v>13</v>
      </c>
      <c r="B206">
        <v>2001</v>
      </c>
      <c r="C206" s="4">
        <v>37012</v>
      </c>
      <c r="D206" s="4" t="s">
        <v>16</v>
      </c>
      <c r="E206" t="s">
        <v>15</v>
      </c>
      <c r="F206" s="19" t="s">
        <v>56</v>
      </c>
      <c r="G206" t="s">
        <v>30</v>
      </c>
      <c r="H206">
        <v>7.1</v>
      </c>
      <c r="I206" s="2" t="s">
        <v>52</v>
      </c>
      <c r="J206" s="6">
        <v>1</v>
      </c>
      <c r="K206"/>
    </row>
    <row r="207" spans="1:11">
      <c r="A207" t="s">
        <v>13</v>
      </c>
      <c r="B207">
        <v>2001</v>
      </c>
      <c r="C207" s="4">
        <v>37012</v>
      </c>
      <c r="D207" s="4" t="s">
        <v>16</v>
      </c>
      <c r="E207" t="s">
        <v>15</v>
      </c>
      <c r="F207" s="19" t="s">
        <v>56</v>
      </c>
      <c r="G207" t="s">
        <v>30</v>
      </c>
      <c r="H207">
        <v>7.1</v>
      </c>
      <c r="I207" s="2" t="s">
        <v>51</v>
      </c>
      <c r="J207" s="6">
        <v>15</v>
      </c>
      <c r="K207" t="s">
        <v>23</v>
      </c>
    </row>
    <row r="208" spans="1:11">
      <c r="A208" t="s">
        <v>13</v>
      </c>
      <c r="B208">
        <v>2001</v>
      </c>
      <c r="C208" s="4">
        <v>37013</v>
      </c>
      <c r="D208" s="4" t="s">
        <v>16</v>
      </c>
      <c r="E208" t="s">
        <v>15</v>
      </c>
      <c r="F208" s="19" t="s">
        <v>56</v>
      </c>
      <c r="G208" t="s">
        <v>38</v>
      </c>
      <c r="H208">
        <v>1.1000000000000001</v>
      </c>
      <c r="I208" s="2" t="s">
        <v>52</v>
      </c>
      <c r="J208" s="6">
        <v>2</v>
      </c>
      <c r="K208"/>
    </row>
    <row r="209" spans="1:11">
      <c r="A209" t="s">
        <v>13</v>
      </c>
      <c r="B209">
        <v>2001</v>
      </c>
      <c r="C209" s="4">
        <v>37013</v>
      </c>
      <c r="D209" s="4" t="s">
        <v>16</v>
      </c>
      <c r="E209" t="s">
        <v>15</v>
      </c>
      <c r="F209" s="19" t="s">
        <v>56</v>
      </c>
      <c r="G209" t="s">
        <v>38</v>
      </c>
      <c r="H209">
        <v>1.1000000000000001</v>
      </c>
      <c r="I209" s="2" t="s">
        <v>50</v>
      </c>
      <c r="J209" s="6">
        <v>10</v>
      </c>
      <c r="K209"/>
    </row>
    <row r="210" spans="1:11">
      <c r="A210" t="s">
        <v>13</v>
      </c>
      <c r="B210">
        <v>2001</v>
      </c>
      <c r="C210" s="4">
        <v>37013</v>
      </c>
      <c r="D210" s="4" t="s">
        <v>16</v>
      </c>
      <c r="E210" t="s">
        <v>15</v>
      </c>
      <c r="F210" s="19" t="s">
        <v>56</v>
      </c>
      <c r="G210" t="s">
        <v>38</v>
      </c>
      <c r="H210">
        <v>1.1000000000000001</v>
      </c>
      <c r="I210" s="2" t="s">
        <v>51</v>
      </c>
      <c r="J210" s="6">
        <v>20</v>
      </c>
      <c r="K210"/>
    </row>
    <row r="211" spans="1:11">
      <c r="A211" t="s">
        <v>13</v>
      </c>
      <c r="B211">
        <v>2001</v>
      </c>
      <c r="C211" s="4">
        <v>37013</v>
      </c>
      <c r="D211" s="4" t="s">
        <v>16</v>
      </c>
      <c r="E211" t="s">
        <v>15</v>
      </c>
      <c r="F211" s="19" t="s">
        <v>56</v>
      </c>
      <c r="G211" t="s">
        <v>29</v>
      </c>
      <c r="H211">
        <v>2.1</v>
      </c>
      <c r="I211" s="2" t="s">
        <v>52</v>
      </c>
      <c r="J211" s="6">
        <v>20</v>
      </c>
      <c r="K211"/>
    </row>
    <row r="212" spans="1:11">
      <c r="A212" t="s">
        <v>13</v>
      </c>
      <c r="B212">
        <v>2001</v>
      </c>
      <c r="C212" s="4">
        <v>37013</v>
      </c>
      <c r="D212" s="4" t="s">
        <v>16</v>
      </c>
      <c r="E212" t="s">
        <v>15</v>
      </c>
      <c r="F212" s="19" t="s">
        <v>56</v>
      </c>
      <c r="G212" t="s">
        <v>29</v>
      </c>
      <c r="H212">
        <v>2.1</v>
      </c>
      <c r="I212" s="2" t="s">
        <v>51</v>
      </c>
      <c r="J212" s="6">
        <v>25</v>
      </c>
      <c r="K212" t="s">
        <v>23</v>
      </c>
    </row>
    <row r="213" spans="1:11">
      <c r="A213" t="s">
        <v>13</v>
      </c>
      <c r="B213">
        <v>2001</v>
      </c>
      <c r="C213" s="4">
        <v>37013</v>
      </c>
      <c r="D213" s="4" t="s">
        <v>16</v>
      </c>
      <c r="E213" t="s">
        <v>15</v>
      </c>
      <c r="F213" s="19" t="s">
        <v>56</v>
      </c>
      <c r="G213" t="s">
        <v>30</v>
      </c>
      <c r="H213">
        <v>3.1</v>
      </c>
      <c r="I213" s="2" t="s">
        <v>50</v>
      </c>
      <c r="J213" s="6">
        <v>22</v>
      </c>
      <c r="K213" t="s">
        <v>4</v>
      </c>
    </row>
    <row r="214" spans="1:11">
      <c r="A214" t="s">
        <v>13</v>
      </c>
      <c r="B214">
        <v>2001</v>
      </c>
      <c r="C214" s="4">
        <v>37013</v>
      </c>
      <c r="D214" s="4" t="s">
        <v>16</v>
      </c>
      <c r="E214" t="s">
        <v>15</v>
      </c>
      <c r="F214" s="19" t="s">
        <v>56</v>
      </c>
      <c r="G214" t="s">
        <v>30</v>
      </c>
      <c r="H214">
        <v>3.1</v>
      </c>
      <c r="I214" s="2" t="s">
        <v>51</v>
      </c>
      <c r="J214" s="6">
        <v>25</v>
      </c>
      <c r="K214"/>
    </row>
    <row r="215" spans="1:11">
      <c r="A215" t="s">
        <v>13</v>
      </c>
      <c r="B215">
        <v>2001</v>
      </c>
      <c r="C215" s="4">
        <v>37013</v>
      </c>
      <c r="D215" s="4" t="s">
        <v>16</v>
      </c>
      <c r="E215" t="s">
        <v>15</v>
      </c>
      <c r="F215" s="19" t="s">
        <v>56</v>
      </c>
      <c r="G215" t="s">
        <v>29</v>
      </c>
      <c r="H215">
        <v>4.0999999999999996</v>
      </c>
      <c r="I215" s="2" t="s">
        <v>52</v>
      </c>
      <c r="J215" s="6">
        <v>15</v>
      </c>
      <c r="K215"/>
    </row>
    <row r="216" spans="1:11">
      <c r="A216" t="s">
        <v>13</v>
      </c>
      <c r="B216">
        <v>2001</v>
      </c>
      <c r="C216" s="4">
        <v>37013</v>
      </c>
      <c r="D216" s="4" t="s">
        <v>16</v>
      </c>
      <c r="E216" t="s">
        <v>15</v>
      </c>
      <c r="F216" s="19" t="s">
        <v>56</v>
      </c>
      <c r="G216" t="s">
        <v>29</v>
      </c>
      <c r="H216">
        <v>4.0999999999999996</v>
      </c>
      <c r="I216" s="2" t="s">
        <v>51</v>
      </c>
      <c r="J216" s="6">
        <v>20</v>
      </c>
      <c r="K216" t="s">
        <v>23</v>
      </c>
    </row>
    <row r="217" spans="1:11">
      <c r="A217" t="s">
        <v>13</v>
      </c>
      <c r="B217">
        <v>2001</v>
      </c>
      <c r="C217" s="4">
        <v>37013</v>
      </c>
      <c r="D217" s="4" t="s">
        <v>16</v>
      </c>
      <c r="E217" t="s">
        <v>15</v>
      </c>
      <c r="F217" s="19" t="s">
        <v>56</v>
      </c>
      <c r="G217" t="s">
        <v>30</v>
      </c>
      <c r="H217">
        <v>7.1</v>
      </c>
      <c r="I217" s="2" t="s">
        <v>50</v>
      </c>
      <c r="J217" s="6">
        <v>13.5</v>
      </c>
      <c r="K217" t="s">
        <v>22</v>
      </c>
    </row>
    <row r="218" spans="1:11">
      <c r="A218" t="s">
        <v>13</v>
      </c>
      <c r="B218">
        <v>2001</v>
      </c>
      <c r="C218" s="4">
        <v>37013</v>
      </c>
      <c r="D218" s="4" t="s">
        <v>16</v>
      </c>
      <c r="E218" t="s">
        <v>15</v>
      </c>
      <c r="F218" s="19" t="s">
        <v>56</v>
      </c>
      <c r="G218" t="s">
        <v>36</v>
      </c>
      <c r="H218" t="s">
        <v>3</v>
      </c>
      <c r="I218" s="2" t="s">
        <v>52</v>
      </c>
      <c r="J218" s="6">
        <v>10</v>
      </c>
      <c r="K218"/>
    </row>
    <row r="219" spans="1:11">
      <c r="A219" t="s">
        <v>13</v>
      </c>
      <c r="B219">
        <v>2001</v>
      </c>
      <c r="C219" s="4">
        <v>37013</v>
      </c>
      <c r="D219" s="4" t="s">
        <v>16</v>
      </c>
      <c r="E219" t="s">
        <v>15</v>
      </c>
      <c r="F219" s="19" t="s">
        <v>56</v>
      </c>
      <c r="G219" t="s">
        <v>36</v>
      </c>
      <c r="H219" t="s">
        <v>3</v>
      </c>
      <c r="I219" s="2" t="s">
        <v>50</v>
      </c>
      <c r="J219" s="6">
        <v>15</v>
      </c>
      <c r="K219"/>
    </row>
    <row r="220" spans="1:11">
      <c r="A220" t="s">
        <v>13</v>
      </c>
      <c r="B220">
        <v>2001</v>
      </c>
      <c r="C220" s="4">
        <v>37013</v>
      </c>
      <c r="D220" s="4" t="s">
        <v>16</v>
      </c>
      <c r="E220" t="s">
        <v>15</v>
      </c>
      <c r="F220" s="19" t="s">
        <v>56</v>
      </c>
      <c r="G220" t="s">
        <v>36</v>
      </c>
      <c r="H220" t="s">
        <v>3</v>
      </c>
      <c r="I220" s="2" t="s">
        <v>51</v>
      </c>
      <c r="J220" s="6">
        <v>9</v>
      </c>
      <c r="K220"/>
    </row>
    <row r="221" spans="1:11">
      <c r="A221" t="s">
        <v>13</v>
      </c>
      <c r="B221">
        <v>2001</v>
      </c>
      <c r="C221" s="4">
        <v>37020</v>
      </c>
      <c r="D221" s="4" t="s">
        <v>16</v>
      </c>
      <c r="E221" t="s">
        <v>15</v>
      </c>
      <c r="F221" s="19" t="s">
        <v>56</v>
      </c>
      <c r="G221" t="s">
        <v>38</v>
      </c>
      <c r="H221">
        <v>1.1000000000000001</v>
      </c>
      <c r="I221" s="2" t="s">
        <v>52</v>
      </c>
      <c r="J221" s="6">
        <v>5</v>
      </c>
      <c r="K221"/>
    </row>
    <row r="222" spans="1:11">
      <c r="A222" t="s">
        <v>13</v>
      </c>
      <c r="B222">
        <v>2001</v>
      </c>
      <c r="C222" s="4">
        <v>37020</v>
      </c>
      <c r="D222" s="4" t="s">
        <v>16</v>
      </c>
      <c r="E222" t="s">
        <v>15</v>
      </c>
      <c r="F222" s="19" t="s">
        <v>56</v>
      </c>
      <c r="G222" t="s">
        <v>29</v>
      </c>
      <c r="H222">
        <v>2.1</v>
      </c>
      <c r="I222" s="2" t="s">
        <v>52</v>
      </c>
      <c r="J222" s="6">
        <v>15</v>
      </c>
      <c r="K222"/>
    </row>
    <row r="223" spans="1:11">
      <c r="A223" t="s">
        <v>13</v>
      </c>
      <c r="B223">
        <v>2001</v>
      </c>
      <c r="C223" s="4">
        <v>37020</v>
      </c>
      <c r="D223" s="4" t="s">
        <v>16</v>
      </c>
      <c r="E223" t="s">
        <v>15</v>
      </c>
      <c r="F223" s="19" t="s">
        <v>56</v>
      </c>
      <c r="G223" t="s">
        <v>29</v>
      </c>
      <c r="H223">
        <v>2.1</v>
      </c>
      <c r="I223" s="2" t="s">
        <v>51</v>
      </c>
      <c r="J223" s="6">
        <v>29</v>
      </c>
      <c r="K223" t="s">
        <v>23</v>
      </c>
    </row>
    <row r="224" spans="1:11">
      <c r="A224" t="s">
        <v>13</v>
      </c>
      <c r="B224">
        <v>2001</v>
      </c>
      <c r="C224" s="4">
        <v>37020</v>
      </c>
      <c r="D224" s="4" t="s">
        <v>16</v>
      </c>
      <c r="E224" t="s">
        <v>15</v>
      </c>
      <c r="F224" s="19" t="s">
        <v>56</v>
      </c>
      <c r="G224" t="s">
        <v>30</v>
      </c>
      <c r="H224">
        <v>3.1</v>
      </c>
      <c r="I224" s="2" t="s">
        <v>50</v>
      </c>
      <c r="J224" s="6">
        <v>25</v>
      </c>
      <c r="K224" t="s">
        <v>4</v>
      </c>
    </row>
    <row r="225" spans="1:11">
      <c r="A225" t="s">
        <v>13</v>
      </c>
      <c r="B225">
        <v>2001</v>
      </c>
      <c r="C225" s="4">
        <v>37020</v>
      </c>
      <c r="D225" s="4" t="s">
        <v>16</v>
      </c>
      <c r="E225" t="s">
        <v>15</v>
      </c>
      <c r="F225" s="19" t="s">
        <v>56</v>
      </c>
      <c r="G225" t="s">
        <v>30</v>
      </c>
      <c r="H225">
        <v>3.1</v>
      </c>
      <c r="I225" s="2" t="s">
        <v>51</v>
      </c>
      <c r="J225" s="6">
        <v>30</v>
      </c>
      <c r="K225"/>
    </row>
    <row r="226" spans="1:11">
      <c r="A226" t="s">
        <v>13</v>
      </c>
      <c r="B226">
        <v>2001</v>
      </c>
      <c r="C226" s="4">
        <v>37020</v>
      </c>
      <c r="D226" s="4" t="s">
        <v>16</v>
      </c>
      <c r="E226" t="s">
        <v>15</v>
      </c>
      <c r="F226" s="19" t="s">
        <v>56</v>
      </c>
      <c r="G226" t="s">
        <v>30</v>
      </c>
      <c r="H226">
        <v>7.1</v>
      </c>
      <c r="I226" s="2" t="s">
        <v>52</v>
      </c>
      <c r="J226" s="6">
        <v>10</v>
      </c>
      <c r="K226"/>
    </row>
    <row r="227" spans="1:11">
      <c r="A227" t="s">
        <v>13</v>
      </c>
      <c r="B227">
        <v>2001</v>
      </c>
      <c r="C227" s="4">
        <v>37020</v>
      </c>
      <c r="D227" s="4" t="s">
        <v>16</v>
      </c>
      <c r="E227" t="s">
        <v>15</v>
      </c>
      <c r="F227" s="19" t="s">
        <v>56</v>
      </c>
      <c r="G227" t="s">
        <v>30</v>
      </c>
      <c r="H227">
        <v>7.1</v>
      </c>
      <c r="I227" s="2" t="s">
        <v>50</v>
      </c>
      <c r="J227" s="6">
        <v>15</v>
      </c>
      <c r="K227"/>
    </row>
    <row r="228" spans="1:11">
      <c r="A228" t="s">
        <v>13</v>
      </c>
      <c r="B228">
        <v>2001</v>
      </c>
      <c r="C228" s="4">
        <v>37020</v>
      </c>
      <c r="D228" s="4" t="s">
        <v>16</v>
      </c>
      <c r="E228" t="s">
        <v>15</v>
      </c>
      <c r="F228" s="19" t="s">
        <v>56</v>
      </c>
      <c r="G228" t="s">
        <v>30</v>
      </c>
      <c r="H228">
        <v>7.1</v>
      </c>
      <c r="I228" s="2" t="s">
        <v>51</v>
      </c>
      <c r="J228" s="6">
        <v>13</v>
      </c>
      <c r="K228"/>
    </row>
    <row r="229" spans="1:11">
      <c r="A229" t="s">
        <v>13</v>
      </c>
      <c r="B229">
        <v>2001</v>
      </c>
      <c r="C229" s="4">
        <v>37020</v>
      </c>
      <c r="D229" s="4" t="s">
        <v>16</v>
      </c>
      <c r="E229" t="s">
        <v>15</v>
      </c>
      <c r="F229" s="19" t="s">
        <v>56</v>
      </c>
      <c r="G229" t="s">
        <v>36</v>
      </c>
      <c r="H229" t="s">
        <v>3</v>
      </c>
      <c r="I229" s="2" t="s">
        <v>52</v>
      </c>
      <c r="J229" s="6">
        <v>20</v>
      </c>
      <c r="K229"/>
    </row>
    <row r="230" spans="1:11">
      <c r="A230" t="s">
        <v>13</v>
      </c>
      <c r="B230">
        <v>2001</v>
      </c>
      <c r="C230" s="4">
        <v>37020</v>
      </c>
      <c r="D230" s="4" t="s">
        <v>16</v>
      </c>
      <c r="E230" t="s">
        <v>15</v>
      </c>
      <c r="F230" s="19" t="s">
        <v>56</v>
      </c>
      <c r="G230" t="s">
        <v>36</v>
      </c>
      <c r="H230" t="s">
        <v>3</v>
      </c>
      <c r="I230" s="2" t="s">
        <v>50</v>
      </c>
      <c r="J230" s="6">
        <v>25</v>
      </c>
      <c r="K230"/>
    </row>
    <row r="231" spans="1:11">
      <c r="A231" t="s">
        <v>13</v>
      </c>
      <c r="B231">
        <v>2001</v>
      </c>
      <c r="C231" s="4">
        <v>37021</v>
      </c>
      <c r="D231" s="4" t="s">
        <v>16</v>
      </c>
      <c r="E231" t="s">
        <v>15</v>
      </c>
      <c r="F231" s="19" t="s">
        <v>56</v>
      </c>
      <c r="G231" t="s">
        <v>38</v>
      </c>
      <c r="H231">
        <v>1.1000000000000001</v>
      </c>
      <c r="I231" s="2" t="s">
        <v>52</v>
      </c>
      <c r="J231" s="6">
        <v>10</v>
      </c>
      <c r="K231"/>
    </row>
    <row r="232" spans="1:11">
      <c r="A232" t="s">
        <v>13</v>
      </c>
      <c r="B232">
        <v>2001</v>
      </c>
      <c r="C232" s="4">
        <v>37021</v>
      </c>
      <c r="D232" s="4" t="s">
        <v>16</v>
      </c>
      <c r="E232" t="s">
        <v>15</v>
      </c>
      <c r="F232" s="19" t="s">
        <v>56</v>
      </c>
      <c r="G232" t="s">
        <v>38</v>
      </c>
      <c r="H232">
        <v>1.1000000000000001</v>
      </c>
      <c r="I232" s="2" t="s">
        <v>50</v>
      </c>
      <c r="J232" s="6">
        <v>15</v>
      </c>
      <c r="K232"/>
    </row>
    <row r="233" spans="1:11">
      <c r="A233" t="s">
        <v>13</v>
      </c>
      <c r="B233">
        <v>2001</v>
      </c>
      <c r="C233" s="4">
        <v>37021</v>
      </c>
      <c r="D233" s="4" t="s">
        <v>16</v>
      </c>
      <c r="E233" t="s">
        <v>15</v>
      </c>
      <c r="F233" s="19" t="s">
        <v>56</v>
      </c>
      <c r="G233" t="s">
        <v>38</v>
      </c>
      <c r="H233">
        <v>1.1000000000000001</v>
      </c>
      <c r="I233" s="2" t="s">
        <v>51</v>
      </c>
      <c r="J233" s="6">
        <v>25</v>
      </c>
      <c r="K233"/>
    </row>
    <row r="234" spans="1:11">
      <c r="A234" t="s">
        <v>13</v>
      </c>
      <c r="B234">
        <v>2001</v>
      </c>
      <c r="C234" s="4">
        <v>37021</v>
      </c>
      <c r="D234" s="4" t="s">
        <v>16</v>
      </c>
      <c r="E234" t="s">
        <v>15</v>
      </c>
      <c r="F234" s="19" t="s">
        <v>56</v>
      </c>
      <c r="G234" t="s">
        <v>29</v>
      </c>
      <c r="H234">
        <v>2.1</v>
      </c>
      <c r="I234" s="2" t="s">
        <v>52</v>
      </c>
      <c r="J234" s="6">
        <v>20</v>
      </c>
      <c r="K234"/>
    </row>
    <row r="235" spans="1:11">
      <c r="A235" t="s">
        <v>13</v>
      </c>
      <c r="B235">
        <v>2001</v>
      </c>
      <c r="C235" s="4">
        <v>37021</v>
      </c>
      <c r="D235" s="4" t="s">
        <v>16</v>
      </c>
      <c r="E235" t="s">
        <v>15</v>
      </c>
      <c r="F235" s="19" t="s">
        <v>56</v>
      </c>
      <c r="G235" t="s">
        <v>29</v>
      </c>
      <c r="H235">
        <v>2.1</v>
      </c>
      <c r="I235" s="2" t="s">
        <v>51</v>
      </c>
      <c r="J235" s="6">
        <v>25</v>
      </c>
      <c r="K235" t="s">
        <v>23</v>
      </c>
    </row>
    <row r="236" spans="1:11">
      <c r="A236" t="s">
        <v>13</v>
      </c>
      <c r="B236">
        <v>2001</v>
      </c>
      <c r="C236" s="4">
        <v>37021</v>
      </c>
      <c r="D236" s="4" t="s">
        <v>16</v>
      </c>
      <c r="E236" t="s">
        <v>15</v>
      </c>
      <c r="F236" s="19" t="s">
        <v>56</v>
      </c>
      <c r="G236" t="s">
        <v>30</v>
      </c>
      <c r="H236">
        <v>3.1</v>
      </c>
      <c r="I236" s="2" t="s">
        <v>50</v>
      </c>
      <c r="J236" s="6">
        <v>29</v>
      </c>
      <c r="K236" t="s">
        <v>24</v>
      </c>
    </row>
    <row r="237" spans="1:11">
      <c r="A237" t="s">
        <v>13</v>
      </c>
      <c r="B237">
        <v>2001</v>
      </c>
      <c r="C237" s="4">
        <v>37021</v>
      </c>
      <c r="D237" s="4" t="s">
        <v>16</v>
      </c>
      <c r="E237" t="s">
        <v>15</v>
      </c>
      <c r="F237" s="19" t="s">
        <v>56</v>
      </c>
      <c r="G237" t="s">
        <v>30</v>
      </c>
      <c r="H237">
        <v>7.1</v>
      </c>
      <c r="I237" s="2" t="s">
        <v>50</v>
      </c>
      <c r="J237" s="6">
        <v>11</v>
      </c>
      <c r="K237" t="s">
        <v>4</v>
      </c>
    </row>
    <row r="238" spans="1:11">
      <c r="A238" t="s">
        <v>13</v>
      </c>
      <c r="B238">
        <v>2001</v>
      </c>
      <c r="C238" s="4">
        <v>37021</v>
      </c>
      <c r="D238" s="4" t="s">
        <v>16</v>
      </c>
      <c r="E238" t="s">
        <v>15</v>
      </c>
      <c r="F238" s="19" t="s">
        <v>56</v>
      </c>
      <c r="G238" t="s">
        <v>30</v>
      </c>
      <c r="H238">
        <v>7.1</v>
      </c>
      <c r="I238" s="2" t="s">
        <v>51</v>
      </c>
      <c r="J238" s="6">
        <v>15</v>
      </c>
      <c r="K238"/>
    </row>
    <row r="239" spans="1:11">
      <c r="A239" t="s">
        <v>13</v>
      </c>
      <c r="B239">
        <v>2001</v>
      </c>
      <c r="C239" s="4">
        <v>37021</v>
      </c>
      <c r="D239" s="4" t="s">
        <v>16</v>
      </c>
      <c r="E239" t="s">
        <v>15</v>
      </c>
      <c r="F239" s="19" t="s">
        <v>56</v>
      </c>
      <c r="G239" t="s">
        <v>36</v>
      </c>
      <c r="H239" t="s">
        <v>3</v>
      </c>
      <c r="I239" s="2" t="s">
        <v>52</v>
      </c>
      <c r="J239" s="6">
        <v>20</v>
      </c>
      <c r="K239"/>
    </row>
    <row r="240" spans="1:11">
      <c r="A240" t="s">
        <v>13</v>
      </c>
      <c r="B240">
        <v>2001</v>
      </c>
      <c r="C240" s="4">
        <v>37022</v>
      </c>
      <c r="D240" s="4" t="s">
        <v>16</v>
      </c>
      <c r="E240" t="s">
        <v>15</v>
      </c>
      <c r="F240" s="19" t="s">
        <v>56</v>
      </c>
      <c r="G240" t="s">
        <v>38</v>
      </c>
      <c r="H240">
        <v>1.1000000000000001</v>
      </c>
      <c r="I240" s="2" t="s">
        <v>52</v>
      </c>
      <c r="J240" s="6">
        <v>2</v>
      </c>
      <c r="K240"/>
    </row>
    <row r="241" spans="1:11">
      <c r="A241" t="s">
        <v>13</v>
      </c>
      <c r="B241">
        <v>2001</v>
      </c>
      <c r="C241" s="4">
        <v>37022</v>
      </c>
      <c r="D241" s="4" t="s">
        <v>16</v>
      </c>
      <c r="E241" t="s">
        <v>15</v>
      </c>
      <c r="F241" s="19" t="s">
        <v>56</v>
      </c>
      <c r="G241" t="s">
        <v>38</v>
      </c>
      <c r="H241">
        <v>1.1000000000000001</v>
      </c>
      <c r="I241" s="2" t="s">
        <v>51</v>
      </c>
      <c r="J241" s="6">
        <v>10</v>
      </c>
      <c r="K241" t="s">
        <v>23</v>
      </c>
    </row>
    <row r="242" spans="1:11">
      <c r="A242" t="s">
        <v>13</v>
      </c>
      <c r="B242">
        <v>2001</v>
      </c>
      <c r="C242" s="4">
        <v>37022</v>
      </c>
      <c r="D242" s="4" t="s">
        <v>16</v>
      </c>
      <c r="E242" t="s">
        <v>15</v>
      </c>
      <c r="F242" s="19" t="s">
        <v>56</v>
      </c>
      <c r="G242" t="s">
        <v>29</v>
      </c>
      <c r="H242">
        <v>2.1</v>
      </c>
      <c r="I242" s="2" t="s">
        <v>52</v>
      </c>
      <c r="J242" s="6">
        <v>15</v>
      </c>
      <c r="K242"/>
    </row>
    <row r="243" spans="1:11">
      <c r="A243" t="s">
        <v>13</v>
      </c>
      <c r="B243">
        <v>2001</v>
      </c>
      <c r="C243" s="4">
        <v>37022</v>
      </c>
      <c r="D243" s="4" t="s">
        <v>16</v>
      </c>
      <c r="E243" t="s">
        <v>15</v>
      </c>
      <c r="F243" s="19" t="s">
        <v>56</v>
      </c>
      <c r="G243" t="s">
        <v>29</v>
      </c>
      <c r="H243">
        <v>2.1</v>
      </c>
      <c r="I243" s="2" t="s">
        <v>51</v>
      </c>
      <c r="J243" s="6">
        <v>30</v>
      </c>
      <c r="K243" t="s">
        <v>23</v>
      </c>
    </row>
    <row r="244" spans="1:11">
      <c r="A244" t="s">
        <v>13</v>
      </c>
      <c r="B244">
        <v>2001</v>
      </c>
      <c r="C244" s="4">
        <v>37022</v>
      </c>
      <c r="D244" s="4" t="s">
        <v>16</v>
      </c>
      <c r="E244" t="s">
        <v>15</v>
      </c>
      <c r="F244" s="19" t="s">
        <v>56</v>
      </c>
      <c r="G244" t="s">
        <v>30</v>
      </c>
      <c r="H244">
        <v>3.1</v>
      </c>
      <c r="I244" s="2" t="s">
        <v>50</v>
      </c>
      <c r="J244" s="6">
        <v>25</v>
      </c>
      <c r="K244" t="s">
        <v>22</v>
      </c>
    </row>
    <row r="245" spans="1:11">
      <c r="A245" t="s">
        <v>13</v>
      </c>
      <c r="B245">
        <v>2001</v>
      </c>
      <c r="C245" s="4">
        <v>37022</v>
      </c>
      <c r="D245" s="4" t="s">
        <v>16</v>
      </c>
      <c r="E245" t="s">
        <v>15</v>
      </c>
      <c r="F245" s="19" t="s">
        <v>56</v>
      </c>
      <c r="G245" t="s">
        <v>30</v>
      </c>
      <c r="H245">
        <v>3.1</v>
      </c>
      <c r="I245" s="2" t="s">
        <v>51</v>
      </c>
      <c r="J245" s="6">
        <v>26</v>
      </c>
      <c r="K245"/>
    </row>
    <row r="246" spans="1:11">
      <c r="A246" t="s">
        <v>13</v>
      </c>
      <c r="B246">
        <v>2001</v>
      </c>
      <c r="C246" s="4">
        <v>37022</v>
      </c>
      <c r="D246" s="4" t="s">
        <v>16</v>
      </c>
      <c r="E246" t="s">
        <v>15</v>
      </c>
      <c r="F246" s="19" t="s">
        <v>56</v>
      </c>
      <c r="G246" t="s">
        <v>29</v>
      </c>
      <c r="H246">
        <v>4.0999999999999996</v>
      </c>
      <c r="I246" s="2" t="s">
        <v>52</v>
      </c>
      <c r="J246" s="6">
        <v>10</v>
      </c>
      <c r="K246"/>
    </row>
    <row r="247" spans="1:11">
      <c r="A247" t="s">
        <v>13</v>
      </c>
      <c r="B247">
        <v>2001</v>
      </c>
      <c r="C247" s="4">
        <v>37022</v>
      </c>
      <c r="D247" s="4" t="s">
        <v>16</v>
      </c>
      <c r="E247" t="s">
        <v>15</v>
      </c>
      <c r="F247" s="19" t="s">
        <v>56</v>
      </c>
      <c r="G247" t="s">
        <v>29</v>
      </c>
      <c r="H247">
        <v>4.0999999999999996</v>
      </c>
      <c r="I247" s="2" t="s">
        <v>50</v>
      </c>
      <c r="J247" s="6">
        <v>15</v>
      </c>
      <c r="K247"/>
    </row>
    <row r="248" spans="1:11">
      <c r="A248" t="s">
        <v>13</v>
      </c>
      <c r="B248">
        <v>2001</v>
      </c>
      <c r="C248" s="4">
        <v>37022</v>
      </c>
      <c r="D248" s="4" t="s">
        <v>16</v>
      </c>
      <c r="E248" t="s">
        <v>15</v>
      </c>
      <c r="F248" s="19" t="s">
        <v>56</v>
      </c>
      <c r="G248" t="s">
        <v>29</v>
      </c>
      <c r="H248">
        <v>4.0999999999999996</v>
      </c>
      <c r="I248" s="2" t="s">
        <v>51</v>
      </c>
      <c r="J248" s="6">
        <v>17</v>
      </c>
      <c r="K248"/>
    </row>
    <row r="249" spans="1:11">
      <c r="A249" t="s">
        <v>13</v>
      </c>
      <c r="B249">
        <v>2001</v>
      </c>
      <c r="C249" s="4">
        <v>37022</v>
      </c>
      <c r="D249" s="4" t="s">
        <v>16</v>
      </c>
      <c r="E249" t="s">
        <v>15</v>
      </c>
      <c r="F249" s="19" t="s">
        <v>56</v>
      </c>
      <c r="G249" t="s">
        <v>30</v>
      </c>
      <c r="H249">
        <v>7.1</v>
      </c>
      <c r="I249" s="2" t="s">
        <v>52</v>
      </c>
      <c r="J249" s="6">
        <v>11</v>
      </c>
      <c r="K249"/>
    </row>
    <row r="250" spans="1:11">
      <c r="A250" t="s">
        <v>13</v>
      </c>
      <c r="B250">
        <v>2001</v>
      </c>
      <c r="C250" s="4">
        <v>37022</v>
      </c>
      <c r="D250" s="4" t="s">
        <v>16</v>
      </c>
      <c r="E250" t="s">
        <v>15</v>
      </c>
      <c r="F250" s="19" t="s">
        <v>56</v>
      </c>
      <c r="G250" t="s">
        <v>30</v>
      </c>
      <c r="H250">
        <v>7.1</v>
      </c>
      <c r="I250" s="2" t="s">
        <v>51</v>
      </c>
      <c r="J250" s="6">
        <v>10</v>
      </c>
      <c r="K250" t="s">
        <v>23</v>
      </c>
    </row>
    <row r="251" spans="1:11">
      <c r="A251" t="s">
        <v>13</v>
      </c>
      <c r="B251">
        <v>2001</v>
      </c>
      <c r="C251" s="4">
        <v>37022</v>
      </c>
      <c r="D251" s="4" t="s">
        <v>16</v>
      </c>
      <c r="E251" t="s">
        <v>15</v>
      </c>
      <c r="F251" s="19" t="s">
        <v>56</v>
      </c>
      <c r="G251" t="s">
        <v>36</v>
      </c>
      <c r="H251" t="s">
        <v>3</v>
      </c>
      <c r="I251" s="2" t="s">
        <v>52</v>
      </c>
      <c r="J251" s="6">
        <v>20</v>
      </c>
      <c r="K251"/>
    </row>
    <row r="252" spans="1:11">
      <c r="A252" t="s">
        <v>13</v>
      </c>
      <c r="B252">
        <v>2001</v>
      </c>
      <c r="C252" s="4">
        <v>37022</v>
      </c>
      <c r="D252" s="4" t="s">
        <v>16</v>
      </c>
      <c r="E252" t="s">
        <v>15</v>
      </c>
      <c r="F252" s="19" t="s">
        <v>56</v>
      </c>
      <c r="G252" t="s">
        <v>36</v>
      </c>
      <c r="H252" t="s">
        <v>3</v>
      </c>
      <c r="I252" s="2" t="s">
        <v>50</v>
      </c>
      <c r="J252" s="6">
        <v>20</v>
      </c>
      <c r="K252"/>
    </row>
    <row r="253" spans="1:11">
      <c r="A253" t="s">
        <v>13</v>
      </c>
      <c r="B253">
        <v>2001</v>
      </c>
      <c r="C253" s="4">
        <v>37036</v>
      </c>
      <c r="D253" s="4" t="s">
        <v>16</v>
      </c>
      <c r="E253" t="s">
        <v>15</v>
      </c>
      <c r="F253" s="19" t="s">
        <v>56</v>
      </c>
      <c r="G253" t="s">
        <v>38</v>
      </c>
      <c r="H253">
        <v>1.1000000000000001</v>
      </c>
      <c r="I253" s="2" t="s">
        <v>52</v>
      </c>
      <c r="J253" s="6">
        <v>5</v>
      </c>
      <c r="K253"/>
    </row>
    <row r="254" spans="1:11">
      <c r="A254" t="s">
        <v>13</v>
      </c>
      <c r="B254">
        <v>2001</v>
      </c>
      <c r="C254" s="4">
        <v>37036</v>
      </c>
      <c r="D254" s="4" t="s">
        <v>16</v>
      </c>
      <c r="E254" t="s">
        <v>15</v>
      </c>
      <c r="F254" s="19" t="s">
        <v>56</v>
      </c>
      <c r="G254" t="s">
        <v>38</v>
      </c>
      <c r="H254">
        <v>1.1000000000000001</v>
      </c>
      <c r="I254" s="2" t="s">
        <v>50</v>
      </c>
      <c r="J254" s="6">
        <v>5</v>
      </c>
      <c r="K254"/>
    </row>
    <row r="255" spans="1:11">
      <c r="A255" t="s">
        <v>13</v>
      </c>
      <c r="B255">
        <v>2001</v>
      </c>
      <c r="C255" s="4">
        <v>37036</v>
      </c>
      <c r="D255" s="4" t="s">
        <v>16</v>
      </c>
      <c r="E255" t="s">
        <v>15</v>
      </c>
      <c r="F255" s="19" t="s">
        <v>56</v>
      </c>
      <c r="G255" t="s">
        <v>38</v>
      </c>
      <c r="H255">
        <v>1.1000000000000001</v>
      </c>
      <c r="I255" s="2" t="s">
        <v>51</v>
      </c>
      <c r="J255" s="6">
        <v>10</v>
      </c>
      <c r="K255"/>
    </row>
    <row r="256" spans="1:11">
      <c r="A256" t="s">
        <v>13</v>
      </c>
      <c r="B256">
        <v>2001</v>
      </c>
      <c r="C256" s="4">
        <v>37036</v>
      </c>
      <c r="D256" s="4" t="s">
        <v>16</v>
      </c>
      <c r="E256" t="s">
        <v>15</v>
      </c>
      <c r="F256" s="19" t="s">
        <v>56</v>
      </c>
      <c r="G256" t="s">
        <v>29</v>
      </c>
      <c r="H256">
        <v>2.1</v>
      </c>
      <c r="I256" s="2" t="s">
        <v>52</v>
      </c>
      <c r="J256" s="6">
        <v>10</v>
      </c>
      <c r="K256"/>
    </row>
    <row r="257" spans="1:11">
      <c r="A257" t="s">
        <v>13</v>
      </c>
      <c r="B257">
        <v>2001</v>
      </c>
      <c r="C257" s="4">
        <v>37036</v>
      </c>
      <c r="D257" s="4" t="s">
        <v>16</v>
      </c>
      <c r="E257" t="s">
        <v>15</v>
      </c>
      <c r="F257" s="19" t="s">
        <v>56</v>
      </c>
      <c r="G257" t="s">
        <v>30</v>
      </c>
      <c r="H257">
        <v>3.1</v>
      </c>
      <c r="I257" s="2" t="s">
        <v>52</v>
      </c>
      <c r="J257" s="6">
        <v>25</v>
      </c>
      <c r="K257"/>
    </row>
    <row r="258" spans="1:11">
      <c r="A258" t="s">
        <v>13</v>
      </c>
      <c r="B258">
        <v>2001</v>
      </c>
      <c r="C258" s="4">
        <v>37036</v>
      </c>
      <c r="D258" s="4" t="s">
        <v>16</v>
      </c>
      <c r="E258" t="s">
        <v>15</v>
      </c>
      <c r="F258" s="19" t="s">
        <v>56</v>
      </c>
      <c r="G258" t="s">
        <v>30</v>
      </c>
      <c r="H258">
        <v>3.1</v>
      </c>
      <c r="I258" s="2" t="s">
        <v>50</v>
      </c>
      <c r="J258" s="6">
        <v>25</v>
      </c>
      <c r="K258"/>
    </row>
    <row r="259" spans="1:11">
      <c r="A259" t="s">
        <v>13</v>
      </c>
      <c r="B259">
        <v>2001</v>
      </c>
      <c r="C259" s="4">
        <v>37036</v>
      </c>
      <c r="D259" s="4" t="s">
        <v>16</v>
      </c>
      <c r="E259" t="s">
        <v>15</v>
      </c>
      <c r="F259" s="19" t="s">
        <v>56</v>
      </c>
      <c r="G259" t="s">
        <v>30</v>
      </c>
      <c r="H259">
        <v>3.1</v>
      </c>
      <c r="I259" s="2" t="s">
        <v>51</v>
      </c>
      <c r="J259" s="6">
        <v>27</v>
      </c>
      <c r="K259"/>
    </row>
    <row r="260" spans="1:11">
      <c r="A260" t="s">
        <v>13</v>
      </c>
      <c r="B260">
        <v>2001</v>
      </c>
      <c r="C260" s="4">
        <v>37036</v>
      </c>
      <c r="D260" s="4" t="s">
        <v>16</v>
      </c>
      <c r="E260" t="s">
        <v>15</v>
      </c>
      <c r="F260" s="19" t="s">
        <v>56</v>
      </c>
      <c r="G260" t="s">
        <v>29</v>
      </c>
      <c r="H260">
        <v>4.0999999999999996</v>
      </c>
      <c r="I260" s="2" t="s">
        <v>52</v>
      </c>
      <c r="J260" s="6">
        <v>5</v>
      </c>
      <c r="K260"/>
    </row>
    <row r="261" spans="1:11">
      <c r="A261" t="s">
        <v>13</v>
      </c>
      <c r="B261">
        <v>2001</v>
      </c>
      <c r="C261" s="4">
        <v>37036</v>
      </c>
      <c r="D261" s="4" t="s">
        <v>16</v>
      </c>
      <c r="E261" t="s">
        <v>15</v>
      </c>
      <c r="F261" s="19" t="s">
        <v>56</v>
      </c>
      <c r="G261" t="s">
        <v>29</v>
      </c>
      <c r="H261">
        <v>4.0999999999999996</v>
      </c>
      <c r="I261" s="2" t="s">
        <v>51</v>
      </c>
      <c r="J261" s="6">
        <v>20</v>
      </c>
      <c r="K261"/>
    </row>
    <row r="262" spans="1:11">
      <c r="A262" t="s">
        <v>13</v>
      </c>
      <c r="B262">
        <v>2001</v>
      </c>
      <c r="C262" s="4">
        <v>37036</v>
      </c>
      <c r="D262" s="4" t="s">
        <v>16</v>
      </c>
      <c r="E262" t="s">
        <v>15</v>
      </c>
      <c r="F262" s="19" t="s">
        <v>56</v>
      </c>
      <c r="G262" t="s">
        <v>30</v>
      </c>
      <c r="H262">
        <v>7.1</v>
      </c>
      <c r="I262" s="2" t="s">
        <v>52</v>
      </c>
      <c r="J262" s="6">
        <v>20</v>
      </c>
      <c r="K262"/>
    </row>
    <row r="263" spans="1:11">
      <c r="A263" t="s">
        <v>13</v>
      </c>
      <c r="B263">
        <v>2001</v>
      </c>
      <c r="C263" s="4">
        <v>37036</v>
      </c>
      <c r="D263" s="4" t="s">
        <v>16</v>
      </c>
      <c r="E263" t="s">
        <v>15</v>
      </c>
      <c r="F263" s="19" t="s">
        <v>56</v>
      </c>
      <c r="G263" t="s">
        <v>30</v>
      </c>
      <c r="H263">
        <v>7.1</v>
      </c>
      <c r="I263" s="2" t="s">
        <v>50</v>
      </c>
      <c r="J263" s="6">
        <v>20</v>
      </c>
      <c r="K263"/>
    </row>
    <row r="264" spans="1:11">
      <c r="A264" t="s">
        <v>13</v>
      </c>
      <c r="B264">
        <v>2001</v>
      </c>
      <c r="C264" s="4">
        <v>37036</v>
      </c>
      <c r="D264" s="4" t="s">
        <v>16</v>
      </c>
      <c r="E264" t="s">
        <v>15</v>
      </c>
      <c r="F264" s="19" t="s">
        <v>56</v>
      </c>
      <c r="G264" t="s">
        <v>30</v>
      </c>
      <c r="H264">
        <v>7.1</v>
      </c>
      <c r="I264" s="2" t="s">
        <v>51</v>
      </c>
      <c r="J264" s="6">
        <v>20</v>
      </c>
      <c r="K264"/>
    </row>
    <row r="265" spans="1:11">
      <c r="A265" t="s">
        <v>13</v>
      </c>
      <c r="B265">
        <v>2001</v>
      </c>
      <c r="C265" s="4">
        <v>37040</v>
      </c>
      <c r="D265" s="4" t="s">
        <v>16</v>
      </c>
      <c r="E265" t="s">
        <v>15</v>
      </c>
      <c r="F265" s="19" t="s">
        <v>56</v>
      </c>
      <c r="G265" t="s">
        <v>38</v>
      </c>
      <c r="H265">
        <v>1.1000000000000001</v>
      </c>
      <c r="I265" s="2" t="s">
        <v>52</v>
      </c>
      <c r="J265" s="6">
        <v>5</v>
      </c>
      <c r="K265"/>
    </row>
    <row r="266" spans="1:11">
      <c r="A266" t="s">
        <v>13</v>
      </c>
      <c r="B266">
        <v>2001</v>
      </c>
      <c r="C266" s="4">
        <v>37040</v>
      </c>
      <c r="D266" s="4" t="s">
        <v>16</v>
      </c>
      <c r="E266" t="s">
        <v>15</v>
      </c>
      <c r="F266" s="19" t="s">
        <v>56</v>
      </c>
      <c r="G266" t="s">
        <v>38</v>
      </c>
      <c r="H266">
        <v>1.1000000000000001</v>
      </c>
      <c r="I266" s="2" t="s">
        <v>50</v>
      </c>
      <c r="J266" s="6">
        <v>1</v>
      </c>
      <c r="K266"/>
    </row>
    <row r="267" spans="1:11">
      <c r="A267" t="s">
        <v>13</v>
      </c>
      <c r="B267">
        <v>2001</v>
      </c>
      <c r="C267" s="4">
        <v>37040</v>
      </c>
      <c r="D267" s="4" t="s">
        <v>16</v>
      </c>
      <c r="E267" t="s">
        <v>15</v>
      </c>
      <c r="F267" s="19" t="s">
        <v>56</v>
      </c>
      <c r="G267" t="s">
        <v>38</v>
      </c>
      <c r="H267">
        <v>1.1000000000000001</v>
      </c>
      <c r="I267" s="2" t="s">
        <v>51</v>
      </c>
      <c r="J267" s="6">
        <v>5</v>
      </c>
      <c r="K267"/>
    </row>
    <row r="268" spans="1:11">
      <c r="A268" t="s">
        <v>13</v>
      </c>
      <c r="B268">
        <v>2001</v>
      </c>
      <c r="C268" s="4">
        <v>37040</v>
      </c>
      <c r="D268" s="4" t="s">
        <v>16</v>
      </c>
      <c r="E268" t="s">
        <v>15</v>
      </c>
      <c r="F268" s="19" t="s">
        <v>56</v>
      </c>
      <c r="G268" t="s">
        <v>29</v>
      </c>
      <c r="H268">
        <v>2.1</v>
      </c>
      <c r="I268" s="2" t="s">
        <v>52</v>
      </c>
      <c r="J268" s="6">
        <v>9</v>
      </c>
      <c r="K268"/>
    </row>
    <row r="269" spans="1:11">
      <c r="A269" t="s">
        <v>13</v>
      </c>
      <c r="B269">
        <v>2001</v>
      </c>
      <c r="C269" s="4">
        <v>37040</v>
      </c>
      <c r="D269" s="4" t="s">
        <v>16</v>
      </c>
      <c r="E269" t="s">
        <v>15</v>
      </c>
      <c r="F269" s="19" t="s">
        <v>56</v>
      </c>
      <c r="G269" t="s">
        <v>29</v>
      </c>
      <c r="H269">
        <v>2.1</v>
      </c>
      <c r="I269" s="2" t="s">
        <v>50</v>
      </c>
      <c r="J269" s="6">
        <v>15</v>
      </c>
      <c r="K269"/>
    </row>
    <row r="270" spans="1:11">
      <c r="A270" t="s">
        <v>13</v>
      </c>
      <c r="B270">
        <v>2001</v>
      </c>
      <c r="C270" s="4">
        <v>37040</v>
      </c>
      <c r="D270" s="4" t="s">
        <v>16</v>
      </c>
      <c r="E270" t="s">
        <v>15</v>
      </c>
      <c r="F270" s="19" t="s">
        <v>56</v>
      </c>
      <c r="G270" t="s">
        <v>29</v>
      </c>
      <c r="H270">
        <v>2.1</v>
      </c>
      <c r="I270" s="2" t="s">
        <v>51</v>
      </c>
      <c r="J270" s="6">
        <v>10</v>
      </c>
      <c r="K270"/>
    </row>
    <row r="271" spans="1:11">
      <c r="A271" t="s">
        <v>13</v>
      </c>
      <c r="B271">
        <v>2001</v>
      </c>
      <c r="C271" s="4">
        <v>37040</v>
      </c>
      <c r="D271" s="4" t="s">
        <v>16</v>
      </c>
      <c r="E271" t="s">
        <v>15</v>
      </c>
      <c r="F271" s="19" t="s">
        <v>56</v>
      </c>
      <c r="G271" t="s">
        <v>30</v>
      </c>
      <c r="H271">
        <v>3.1</v>
      </c>
      <c r="I271" s="2" t="s">
        <v>52</v>
      </c>
      <c r="J271" s="6">
        <v>5</v>
      </c>
      <c r="K271"/>
    </row>
    <row r="272" spans="1:11">
      <c r="A272" t="s">
        <v>13</v>
      </c>
      <c r="B272">
        <v>2001</v>
      </c>
      <c r="C272" s="4">
        <v>37040</v>
      </c>
      <c r="D272" s="4" t="s">
        <v>16</v>
      </c>
      <c r="E272" t="s">
        <v>15</v>
      </c>
      <c r="F272" s="19" t="s">
        <v>56</v>
      </c>
      <c r="G272" t="s">
        <v>30</v>
      </c>
      <c r="H272">
        <v>3.1</v>
      </c>
      <c r="I272" s="2" t="s">
        <v>50</v>
      </c>
      <c r="J272" s="6">
        <v>10</v>
      </c>
      <c r="K272"/>
    </row>
    <row r="273" spans="1:11">
      <c r="A273" t="s">
        <v>13</v>
      </c>
      <c r="B273">
        <v>2001</v>
      </c>
      <c r="C273" s="4">
        <v>37040</v>
      </c>
      <c r="D273" s="4" t="s">
        <v>16</v>
      </c>
      <c r="E273" t="s">
        <v>15</v>
      </c>
      <c r="F273" s="19" t="s">
        <v>56</v>
      </c>
      <c r="G273" t="s">
        <v>29</v>
      </c>
      <c r="H273">
        <v>4.0999999999999996</v>
      </c>
      <c r="I273" s="2" t="s">
        <v>52</v>
      </c>
      <c r="J273" s="6">
        <v>5</v>
      </c>
      <c r="K273"/>
    </row>
    <row r="274" spans="1:11">
      <c r="A274" t="s">
        <v>13</v>
      </c>
      <c r="B274">
        <v>2001</v>
      </c>
      <c r="C274" s="4">
        <v>37040</v>
      </c>
      <c r="D274" s="4" t="s">
        <v>16</v>
      </c>
      <c r="E274" t="s">
        <v>15</v>
      </c>
      <c r="F274" s="19" t="s">
        <v>56</v>
      </c>
      <c r="G274" t="s">
        <v>29</v>
      </c>
      <c r="H274">
        <v>4.0999999999999996</v>
      </c>
      <c r="I274" s="2" t="s">
        <v>50</v>
      </c>
      <c r="J274" s="6">
        <v>10</v>
      </c>
      <c r="K274"/>
    </row>
    <row r="275" spans="1:11">
      <c r="A275" t="s">
        <v>13</v>
      </c>
      <c r="B275">
        <v>2001</v>
      </c>
      <c r="C275" s="4">
        <v>37040</v>
      </c>
      <c r="D275" s="4" t="s">
        <v>16</v>
      </c>
      <c r="E275" t="s">
        <v>15</v>
      </c>
      <c r="F275" s="19" t="s">
        <v>56</v>
      </c>
      <c r="G275" t="s">
        <v>30</v>
      </c>
      <c r="H275">
        <v>7.1</v>
      </c>
      <c r="I275" s="2" t="s">
        <v>52</v>
      </c>
      <c r="J275" s="6">
        <v>15</v>
      </c>
      <c r="K275"/>
    </row>
    <row r="276" spans="1:11">
      <c r="A276" t="s">
        <v>13</v>
      </c>
      <c r="B276">
        <v>2001</v>
      </c>
      <c r="C276" s="4">
        <v>37040</v>
      </c>
      <c r="D276" s="4" t="s">
        <v>16</v>
      </c>
      <c r="E276" t="s">
        <v>15</v>
      </c>
      <c r="F276" s="19" t="s">
        <v>56</v>
      </c>
      <c r="G276" t="s">
        <v>30</v>
      </c>
      <c r="H276">
        <v>7.1</v>
      </c>
      <c r="I276" s="2" t="s">
        <v>50</v>
      </c>
      <c r="J276" s="6">
        <v>15</v>
      </c>
      <c r="K276"/>
    </row>
    <row r="277" spans="1:11">
      <c r="A277" t="s">
        <v>13</v>
      </c>
      <c r="B277">
        <v>2001</v>
      </c>
      <c r="C277" s="4">
        <v>37040</v>
      </c>
      <c r="D277" s="4" t="s">
        <v>16</v>
      </c>
      <c r="E277" t="s">
        <v>15</v>
      </c>
      <c r="F277" s="19" t="s">
        <v>56</v>
      </c>
      <c r="G277" t="s">
        <v>36</v>
      </c>
      <c r="H277" t="s">
        <v>3</v>
      </c>
      <c r="I277" s="2" t="s">
        <v>52</v>
      </c>
      <c r="J277" s="6">
        <v>11</v>
      </c>
      <c r="K277"/>
    </row>
    <row r="278" spans="1:11">
      <c r="A278" t="s">
        <v>13</v>
      </c>
      <c r="B278">
        <v>2001</v>
      </c>
      <c r="C278" s="4">
        <v>37048</v>
      </c>
      <c r="D278" s="4" t="s">
        <v>16</v>
      </c>
      <c r="E278" t="s">
        <v>15</v>
      </c>
      <c r="F278" s="19" t="s">
        <v>56</v>
      </c>
      <c r="G278" t="s">
        <v>38</v>
      </c>
      <c r="H278">
        <v>1.1000000000000001</v>
      </c>
      <c r="I278" s="2" t="s">
        <v>50</v>
      </c>
      <c r="J278" s="6">
        <v>10</v>
      </c>
      <c r="K278" t="s">
        <v>26</v>
      </c>
    </row>
    <row r="279" spans="1:11">
      <c r="A279" t="s">
        <v>13</v>
      </c>
      <c r="B279">
        <v>2001</v>
      </c>
      <c r="C279" s="4">
        <v>37048</v>
      </c>
      <c r="D279" s="4" t="s">
        <v>16</v>
      </c>
      <c r="E279" t="s">
        <v>15</v>
      </c>
      <c r="F279" s="19" t="s">
        <v>56</v>
      </c>
      <c r="G279" t="s">
        <v>29</v>
      </c>
      <c r="H279">
        <v>2.1</v>
      </c>
      <c r="I279" s="2" t="s">
        <v>52</v>
      </c>
      <c r="J279" s="6">
        <v>5</v>
      </c>
      <c r="K279"/>
    </row>
    <row r="280" spans="1:11">
      <c r="A280" t="s">
        <v>13</v>
      </c>
      <c r="B280">
        <v>2001</v>
      </c>
      <c r="C280" s="4">
        <v>37048</v>
      </c>
      <c r="D280" s="4" t="s">
        <v>16</v>
      </c>
      <c r="E280" t="s">
        <v>15</v>
      </c>
      <c r="F280" s="19" t="s">
        <v>56</v>
      </c>
      <c r="G280" t="s">
        <v>29</v>
      </c>
      <c r="H280">
        <v>2.1</v>
      </c>
      <c r="I280" s="2" t="s">
        <v>50</v>
      </c>
      <c r="J280" s="6">
        <v>17</v>
      </c>
      <c r="K280"/>
    </row>
    <row r="281" spans="1:11">
      <c r="A281" t="s">
        <v>13</v>
      </c>
      <c r="B281">
        <v>2001</v>
      </c>
      <c r="C281" s="4">
        <v>37048</v>
      </c>
      <c r="D281" s="4" t="s">
        <v>16</v>
      </c>
      <c r="E281" t="s">
        <v>15</v>
      </c>
      <c r="F281" s="19" t="s">
        <v>56</v>
      </c>
      <c r="G281" t="s">
        <v>29</v>
      </c>
      <c r="H281">
        <v>2.1</v>
      </c>
      <c r="I281" s="2" t="s">
        <v>51</v>
      </c>
      <c r="J281" s="6">
        <v>25</v>
      </c>
      <c r="K281"/>
    </row>
    <row r="282" spans="1:11">
      <c r="A282" t="s">
        <v>13</v>
      </c>
      <c r="B282">
        <v>2001</v>
      </c>
      <c r="C282" s="4">
        <v>37048</v>
      </c>
      <c r="D282" s="4" t="s">
        <v>16</v>
      </c>
      <c r="E282" t="s">
        <v>15</v>
      </c>
      <c r="F282" s="19" t="s">
        <v>56</v>
      </c>
      <c r="G282" t="s">
        <v>30</v>
      </c>
      <c r="H282">
        <v>3.1</v>
      </c>
      <c r="I282" s="2" t="s">
        <v>52</v>
      </c>
      <c r="J282" s="6">
        <v>18</v>
      </c>
      <c r="K282"/>
    </row>
    <row r="283" spans="1:11">
      <c r="A283" t="s">
        <v>13</v>
      </c>
      <c r="B283">
        <v>2001</v>
      </c>
      <c r="C283" s="4">
        <v>37048</v>
      </c>
      <c r="D283" s="4" t="s">
        <v>16</v>
      </c>
      <c r="E283" t="s">
        <v>15</v>
      </c>
      <c r="F283" s="19" t="s">
        <v>56</v>
      </c>
      <c r="G283" t="s">
        <v>30</v>
      </c>
      <c r="H283">
        <v>3.1</v>
      </c>
      <c r="I283" s="2" t="s">
        <v>50</v>
      </c>
      <c r="J283" s="6">
        <v>19</v>
      </c>
      <c r="K283"/>
    </row>
    <row r="284" spans="1:11">
      <c r="A284" t="s">
        <v>13</v>
      </c>
      <c r="B284">
        <v>2001</v>
      </c>
      <c r="C284" s="4">
        <v>37048</v>
      </c>
      <c r="D284" s="4" t="s">
        <v>16</v>
      </c>
      <c r="E284" t="s">
        <v>15</v>
      </c>
      <c r="F284" s="19" t="s">
        <v>56</v>
      </c>
      <c r="G284" t="s">
        <v>30</v>
      </c>
      <c r="H284">
        <v>3.1</v>
      </c>
      <c r="I284" s="2" t="s">
        <v>51</v>
      </c>
      <c r="J284" s="6">
        <v>14</v>
      </c>
      <c r="K284"/>
    </row>
    <row r="285" spans="1:11">
      <c r="A285" t="s">
        <v>13</v>
      </c>
      <c r="B285">
        <v>2001</v>
      </c>
      <c r="C285" s="4">
        <v>37048</v>
      </c>
      <c r="D285" s="4" t="s">
        <v>16</v>
      </c>
      <c r="E285" t="s">
        <v>15</v>
      </c>
      <c r="F285" s="19" t="s">
        <v>56</v>
      </c>
      <c r="G285" t="s">
        <v>29</v>
      </c>
      <c r="H285">
        <v>4.0999999999999996</v>
      </c>
      <c r="I285" s="2" t="s">
        <v>52</v>
      </c>
      <c r="J285" s="6">
        <v>12</v>
      </c>
      <c r="K285"/>
    </row>
    <row r="286" spans="1:11">
      <c r="A286" t="s">
        <v>13</v>
      </c>
      <c r="B286">
        <v>2001</v>
      </c>
      <c r="C286" s="4">
        <v>37048</v>
      </c>
      <c r="D286" s="4" t="s">
        <v>16</v>
      </c>
      <c r="E286" t="s">
        <v>15</v>
      </c>
      <c r="F286" s="19" t="s">
        <v>56</v>
      </c>
      <c r="G286" t="s">
        <v>29</v>
      </c>
      <c r="H286">
        <v>4.0999999999999996</v>
      </c>
      <c r="I286" s="2" t="s">
        <v>50</v>
      </c>
      <c r="J286" s="6">
        <v>18</v>
      </c>
      <c r="K286"/>
    </row>
    <row r="287" spans="1:11">
      <c r="A287" t="s">
        <v>13</v>
      </c>
      <c r="B287">
        <v>2001</v>
      </c>
      <c r="C287" s="4">
        <v>37048</v>
      </c>
      <c r="D287" s="4" t="s">
        <v>16</v>
      </c>
      <c r="E287" t="s">
        <v>15</v>
      </c>
      <c r="F287" s="19" t="s">
        <v>56</v>
      </c>
      <c r="G287" t="s">
        <v>29</v>
      </c>
      <c r="H287">
        <v>4.0999999999999996</v>
      </c>
      <c r="I287" s="2" t="s">
        <v>51</v>
      </c>
      <c r="J287" s="6">
        <v>11</v>
      </c>
      <c r="K287"/>
    </row>
    <row r="288" spans="1:11">
      <c r="A288" t="s">
        <v>13</v>
      </c>
      <c r="B288">
        <v>2001</v>
      </c>
      <c r="C288" s="4">
        <v>37048</v>
      </c>
      <c r="D288" s="4" t="s">
        <v>16</v>
      </c>
      <c r="E288" t="s">
        <v>15</v>
      </c>
      <c r="F288" s="19" t="s">
        <v>56</v>
      </c>
      <c r="G288" t="s">
        <v>30</v>
      </c>
      <c r="H288">
        <v>7.1</v>
      </c>
      <c r="I288" s="2" t="s">
        <v>52</v>
      </c>
      <c r="J288" s="6">
        <v>6</v>
      </c>
      <c r="K288"/>
    </row>
    <row r="289" spans="1:11">
      <c r="A289" t="s">
        <v>13</v>
      </c>
      <c r="B289">
        <v>2001</v>
      </c>
      <c r="C289" s="4">
        <v>37048</v>
      </c>
      <c r="D289" s="4" t="s">
        <v>16</v>
      </c>
      <c r="E289" t="s">
        <v>15</v>
      </c>
      <c r="F289" s="19" t="s">
        <v>56</v>
      </c>
      <c r="G289" t="s">
        <v>30</v>
      </c>
      <c r="H289">
        <v>7.1</v>
      </c>
      <c r="I289" s="2" t="s">
        <v>50</v>
      </c>
      <c r="J289" s="6">
        <v>9</v>
      </c>
      <c r="K289"/>
    </row>
    <row r="290" spans="1:11">
      <c r="A290" t="s">
        <v>13</v>
      </c>
      <c r="B290">
        <v>2001</v>
      </c>
      <c r="C290" s="4">
        <v>37048</v>
      </c>
      <c r="D290" s="4" t="s">
        <v>16</v>
      </c>
      <c r="E290" t="s">
        <v>15</v>
      </c>
      <c r="F290" s="19" t="s">
        <v>56</v>
      </c>
      <c r="G290" t="s">
        <v>30</v>
      </c>
      <c r="H290">
        <v>7.1</v>
      </c>
      <c r="I290" s="2" t="s">
        <v>51</v>
      </c>
      <c r="J290" s="6">
        <v>10</v>
      </c>
      <c r="K290"/>
    </row>
    <row r="291" spans="1:11">
      <c r="A291" t="s">
        <v>13</v>
      </c>
      <c r="B291">
        <v>2001</v>
      </c>
      <c r="C291" s="4">
        <v>37055</v>
      </c>
      <c r="D291" s="4" t="s">
        <v>16</v>
      </c>
      <c r="E291" t="s">
        <v>15</v>
      </c>
      <c r="F291" s="19" t="s">
        <v>56</v>
      </c>
      <c r="G291" t="s">
        <v>38</v>
      </c>
      <c r="H291">
        <v>1.1000000000000001</v>
      </c>
      <c r="I291" s="2" t="s">
        <v>52</v>
      </c>
      <c r="J291" s="6">
        <v>2</v>
      </c>
      <c r="K291"/>
    </row>
    <row r="292" spans="1:11">
      <c r="A292" t="s">
        <v>13</v>
      </c>
      <c r="B292">
        <v>2001</v>
      </c>
      <c r="C292" s="4">
        <v>37055</v>
      </c>
      <c r="D292" s="4" t="s">
        <v>16</v>
      </c>
      <c r="E292" t="s">
        <v>15</v>
      </c>
      <c r="F292" s="19" t="s">
        <v>56</v>
      </c>
      <c r="G292" t="s">
        <v>38</v>
      </c>
      <c r="H292">
        <v>1.1000000000000001</v>
      </c>
      <c r="I292" s="2" t="s">
        <v>50</v>
      </c>
      <c r="J292" s="6">
        <v>5</v>
      </c>
      <c r="K292"/>
    </row>
    <row r="293" spans="1:11">
      <c r="A293" t="s">
        <v>13</v>
      </c>
      <c r="B293">
        <v>2001</v>
      </c>
      <c r="C293" s="4">
        <v>37055</v>
      </c>
      <c r="D293" s="4" t="s">
        <v>16</v>
      </c>
      <c r="E293" t="s">
        <v>15</v>
      </c>
      <c r="F293" s="19" t="s">
        <v>56</v>
      </c>
      <c r="G293" t="s">
        <v>29</v>
      </c>
      <c r="H293">
        <v>2.1</v>
      </c>
      <c r="I293" s="2" t="s">
        <v>52</v>
      </c>
      <c r="J293" s="6">
        <v>5</v>
      </c>
      <c r="K293"/>
    </row>
    <row r="294" spans="1:11">
      <c r="A294" t="s">
        <v>13</v>
      </c>
      <c r="B294">
        <v>2001</v>
      </c>
      <c r="C294" s="4">
        <v>37055</v>
      </c>
      <c r="D294" s="4" t="s">
        <v>16</v>
      </c>
      <c r="E294" t="s">
        <v>15</v>
      </c>
      <c r="F294" s="19" t="s">
        <v>56</v>
      </c>
      <c r="G294" t="s">
        <v>29</v>
      </c>
      <c r="H294">
        <v>2.1</v>
      </c>
      <c r="I294" s="2" t="s">
        <v>50</v>
      </c>
      <c r="J294" s="6">
        <v>15</v>
      </c>
      <c r="K294"/>
    </row>
    <row r="295" spans="1:11">
      <c r="A295" t="s">
        <v>13</v>
      </c>
      <c r="B295">
        <v>2001</v>
      </c>
      <c r="C295" s="4">
        <v>37055</v>
      </c>
      <c r="D295" s="4" t="s">
        <v>16</v>
      </c>
      <c r="E295" t="s">
        <v>15</v>
      </c>
      <c r="F295" s="19" t="s">
        <v>56</v>
      </c>
      <c r="G295" t="s">
        <v>29</v>
      </c>
      <c r="H295">
        <v>2.1</v>
      </c>
      <c r="I295" s="2" t="s">
        <v>51</v>
      </c>
      <c r="J295" s="6">
        <v>19</v>
      </c>
      <c r="K295"/>
    </row>
    <row r="296" spans="1:11">
      <c r="A296" t="s">
        <v>13</v>
      </c>
      <c r="B296">
        <v>2001</v>
      </c>
      <c r="C296" s="4">
        <v>37055</v>
      </c>
      <c r="D296" s="4" t="s">
        <v>16</v>
      </c>
      <c r="E296" t="s">
        <v>15</v>
      </c>
      <c r="F296" s="19" t="s">
        <v>56</v>
      </c>
      <c r="G296" t="s">
        <v>30</v>
      </c>
      <c r="H296">
        <v>3.1</v>
      </c>
      <c r="I296" s="2" t="s">
        <v>52</v>
      </c>
      <c r="J296" s="6">
        <v>20</v>
      </c>
      <c r="K296"/>
    </row>
    <row r="297" spans="1:11">
      <c r="A297" t="s">
        <v>13</v>
      </c>
      <c r="B297">
        <v>2001</v>
      </c>
      <c r="C297" s="4">
        <v>37055</v>
      </c>
      <c r="D297" s="4" t="s">
        <v>16</v>
      </c>
      <c r="E297" t="s">
        <v>15</v>
      </c>
      <c r="F297" s="19" t="s">
        <v>56</v>
      </c>
      <c r="G297" t="s">
        <v>30</v>
      </c>
      <c r="H297">
        <v>3.1</v>
      </c>
      <c r="I297" s="2" t="s">
        <v>50</v>
      </c>
      <c r="J297" s="6">
        <v>5</v>
      </c>
      <c r="K297"/>
    </row>
    <row r="298" spans="1:11">
      <c r="A298" t="s">
        <v>13</v>
      </c>
      <c r="B298">
        <v>2001</v>
      </c>
      <c r="C298" s="4">
        <v>37055</v>
      </c>
      <c r="D298" s="4" t="s">
        <v>16</v>
      </c>
      <c r="E298" t="s">
        <v>15</v>
      </c>
      <c r="F298" s="19" t="s">
        <v>56</v>
      </c>
      <c r="G298" t="s">
        <v>30</v>
      </c>
      <c r="H298">
        <v>3.1</v>
      </c>
      <c r="I298" s="2" t="s">
        <v>51</v>
      </c>
      <c r="J298" s="6">
        <v>20</v>
      </c>
      <c r="K298"/>
    </row>
    <row r="299" spans="1:11">
      <c r="A299" t="s">
        <v>13</v>
      </c>
      <c r="B299">
        <v>2001</v>
      </c>
      <c r="C299" s="4">
        <v>37055</v>
      </c>
      <c r="D299" s="4" t="s">
        <v>16</v>
      </c>
      <c r="E299" t="s">
        <v>15</v>
      </c>
      <c r="F299" s="19" t="s">
        <v>56</v>
      </c>
      <c r="G299" t="s">
        <v>29</v>
      </c>
      <c r="H299">
        <v>4.0999999999999996</v>
      </c>
      <c r="I299" s="2" t="s">
        <v>52</v>
      </c>
      <c r="J299" s="6">
        <v>10</v>
      </c>
      <c r="K299"/>
    </row>
    <row r="300" spans="1:11">
      <c r="A300" t="s">
        <v>13</v>
      </c>
      <c r="B300">
        <v>2001</v>
      </c>
      <c r="C300" s="4">
        <v>37055</v>
      </c>
      <c r="D300" s="4" t="s">
        <v>16</v>
      </c>
      <c r="E300" t="s">
        <v>15</v>
      </c>
      <c r="F300" s="19" t="s">
        <v>56</v>
      </c>
      <c r="G300" t="s">
        <v>29</v>
      </c>
      <c r="H300">
        <v>4.0999999999999996</v>
      </c>
      <c r="I300" s="2" t="s">
        <v>50</v>
      </c>
      <c r="J300" s="6">
        <v>12</v>
      </c>
      <c r="K300"/>
    </row>
    <row r="301" spans="1:11">
      <c r="A301" t="s">
        <v>13</v>
      </c>
      <c r="B301">
        <v>2001</v>
      </c>
      <c r="C301" s="4">
        <v>37055</v>
      </c>
      <c r="D301" s="4" t="s">
        <v>16</v>
      </c>
      <c r="E301" t="s">
        <v>15</v>
      </c>
      <c r="F301" s="19" t="s">
        <v>56</v>
      </c>
      <c r="G301" t="s">
        <v>29</v>
      </c>
      <c r="H301">
        <v>4.0999999999999996</v>
      </c>
      <c r="I301" s="2" t="s">
        <v>51</v>
      </c>
      <c r="J301" s="6">
        <v>15</v>
      </c>
      <c r="K301"/>
    </row>
    <row r="302" spans="1:11">
      <c r="A302" t="s">
        <v>13</v>
      </c>
      <c r="B302">
        <v>2001</v>
      </c>
      <c r="C302" s="4">
        <v>37055</v>
      </c>
      <c r="D302" s="4" t="s">
        <v>16</v>
      </c>
      <c r="E302" t="s">
        <v>15</v>
      </c>
      <c r="F302" s="19" t="s">
        <v>56</v>
      </c>
      <c r="G302" t="s">
        <v>30</v>
      </c>
      <c r="H302">
        <v>7.1</v>
      </c>
      <c r="I302" s="2" t="s">
        <v>52</v>
      </c>
      <c r="J302" s="6">
        <v>5</v>
      </c>
      <c r="K302"/>
    </row>
    <row r="303" spans="1:11">
      <c r="A303" t="s">
        <v>13</v>
      </c>
      <c r="B303">
        <v>2001</v>
      </c>
      <c r="C303" s="4">
        <v>37055</v>
      </c>
      <c r="D303" s="4" t="s">
        <v>16</v>
      </c>
      <c r="E303" t="s">
        <v>15</v>
      </c>
      <c r="F303" s="19" t="s">
        <v>56</v>
      </c>
      <c r="G303" t="s">
        <v>30</v>
      </c>
      <c r="H303">
        <v>7.1</v>
      </c>
      <c r="I303" s="2" t="s">
        <v>50</v>
      </c>
      <c r="J303" s="6">
        <v>10</v>
      </c>
      <c r="K303"/>
    </row>
    <row r="304" spans="1:11">
      <c r="A304" t="s">
        <v>13</v>
      </c>
      <c r="B304">
        <v>2001</v>
      </c>
      <c r="C304" s="4">
        <v>37055</v>
      </c>
      <c r="D304" s="4" t="s">
        <v>16</v>
      </c>
      <c r="E304" t="s">
        <v>15</v>
      </c>
      <c r="F304" s="19" t="s">
        <v>56</v>
      </c>
      <c r="G304" t="s">
        <v>30</v>
      </c>
      <c r="H304">
        <v>7.1</v>
      </c>
      <c r="I304" s="2" t="s">
        <v>51</v>
      </c>
      <c r="J304" s="6">
        <v>11</v>
      </c>
      <c r="K304"/>
    </row>
    <row r="305" spans="1:11">
      <c r="A305" t="s">
        <v>13</v>
      </c>
      <c r="B305">
        <v>2001</v>
      </c>
      <c r="C305" s="4">
        <v>37056</v>
      </c>
      <c r="D305" s="4" t="s">
        <v>16</v>
      </c>
      <c r="E305" t="s">
        <v>15</v>
      </c>
      <c r="F305" s="19" t="s">
        <v>56</v>
      </c>
      <c r="G305" t="s">
        <v>38</v>
      </c>
      <c r="H305">
        <v>1.1000000000000001</v>
      </c>
      <c r="I305" s="2" t="s">
        <v>52</v>
      </c>
      <c r="J305" s="6">
        <v>3</v>
      </c>
      <c r="K305"/>
    </row>
    <row r="306" spans="1:11">
      <c r="A306" t="s">
        <v>13</v>
      </c>
      <c r="B306">
        <v>2001</v>
      </c>
      <c r="C306" s="4">
        <v>37056</v>
      </c>
      <c r="D306" s="4" t="s">
        <v>16</v>
      </c>
      <c r="E306" t="s">
        <v>15</v>
      </c>
      <c r="F306" s="19" t="s">
        <v>56</v>
      </c>
      <c r="G306" t="s">
        <v>38</v>
      </c>
      <c r="H306">
        <v>1.1000000000000001</v>
      </c>
      <c r="I306" s="2" t="s">
        <v>50</v>
      </c>
      <c r="J306" s="6">
        <v>4</v>
      </c>
      <c r="K306"/>
    </row>
    <row r="307" spans="1:11">
      <c r="A307" t="s">
        <v>13</v>
      </c>
      <c r="B307">
        <v>2001</v>
      </c>
      <c r="C307" s="4">
        <v>37056</v>
      </c>
      <c r="D307" s="4" t="s">
        <v>16</v>
      </c>
      <c r="E307" t="s">
        <v>15</v>
      </c>
      <c r="F307" s="19" t="s">
        <v>56</v>
      </c>
      <c r="G307" t="s">
        <v>38</v>
      </c>
      <c r="H307">
        <v>1.1000000000000001</v>
      </c>
      <c r="I307" s="2" t="s">
        <v>51</v>
      </c>
      <c r="J307" s="6">
        <v>5</v>
      </c>
      <c r="K307"/>
    </row>
    <row r="308" spans="1:11">
      <c r="A308" t="s">
        <v>13</v>
      </c>
      <c r="B308">
        <v>2001</v>
      </c>
      <c r="C308" s="4">
        <v>37056</v>
      </c>
      <c r="D308" s="4" t="s">
        <v>16</v>
      </c>
      <c r="E308" t="s">
        <v>15</v>
      </c>
      <c r="F308" s="19" t="s">
        <v>56</v>
      </c>
      <c r="G308" t="s">
        <v>29</v>
      </c>
      <c r="H308">
        <v>2.1</v>
      </c>
      <c r="I308" s="2" t="s">
        <v>52</v>
      </c>
      <c r="J308" s="6">
        <v>5</v>
      </c>
      <c r="K308"/>
    </row>
    <row r="309" spans="1:11">
      <c r="A309" t="s">
        <v>13</v>
      </c>
      <c r="B309">
        <v>2001</v>
      </c>
      <c r="C309" s="4">
        <v>37056</v>
      </c>
      <c r="D309" s="4" t="s">
        <v>16</v>
      </c>
      <c r="E309" t="s">
        <v>15</v>
      </c>
      <c r="F309" s="19" t="s">
        <v>56</v>
      </c>
      <c r="G309" t="s">
        <v>29</v>
      </c>
      <c r="H309">
        <v>2.1</v>
      </c>
      <c r="I309" s="2" t="s">
        <v>50</v>
      </c>
      <c r="J309" s="6">
        <v>18</v>
      </c>
      <c r="K309"/>
    </row>
    <row r="310" spans="1:11">
      <c r="A310" t="s">
        <v>13</v>
      </c>
      <c r="B310">
        <v>2001</v>
      </c>
      <c r="C310" s="4">
        <v>37056</v>
      </c>
      <c r="D310" s="4" t="s">
        <v>16</v>
      </c>
      <c r="E310" t="s">
        <v>15</v>
      </c>
      <c r="F310" s="19" t="s">
        <v>56</v>
      </c>
      <c r="G310" t="s">
        <v>29</v>
      </c>
      <c r="H310">
        <v>2.1</v>
      </c>
      <c r="I310" s="2" t="s">
        <v>51</v>
      </c>
      <c r="J310" s="6">
        <v>10</v>
      </c>
      <c r="K310"/>
    </row>
    <row r="311" spans="1:11">
      <c r="A311" t="s">
        <v>13</v>
      </c>
      <c r="B311">
        <v>2001</v>
      </c>
      <c r="C311" s="4">
        <v>37056</v>
      </c>
      <c r="D311" s="4" t="s">
        <v>16</v>
      </c>
      <c r="E311" t="s">
        <v>15</v>
      </c>
      <c r="F311" s="19" t="s">
        <v>56</v>
      </c>
      <c r="G311" t="s">
        <v>29</v>
      </c>
      <c r="H311">
        <v>4.0999999999999996</v>
      </c>
      <c r="I311" s="2" t="s">
        <v>52</v>
      </c>
      <c r="J311" s="6">
        <v>10</v>
      </c>
      <c r="K311"/>
    </row>
    <row r="312" spans="1:11">
      <c r="A312" t="s">
        <v>13</v>
      </c>
      <c r="B312">
        <v>2001</v>
      </c>
      <c r="C312" s="4">
        <v>37056</v>
      </c>
      <c r="D312" s="4" t="s">
        <v>16</v>
      </c>
      <c r="E312" t="s">
        <v>15</v>
      </c>
      <c r="F312" s="19" t="s">
        <v>56</v>
      </c>
      <c r="G312" t="s">
        <v>29</v>
      </c>
      <c r="H312">
        <v>4.0999999999999996</v>
      </c>
      <c r="I312" s="2" t="s">
        <v>50</v>
      </c>
      <c r="J312" s="6">
        <v>11</v>
      </c>
      <c r="K312"/>
    </row>
    <row r="313" spans="1:11">
      <c r="A313" t="s">
        <v>13</v>
      </c>
      <c r="B313">
        <v>2001</v>
      </c>
      <c r="C313" s="4">
        <v>37056</v>
      </c>
      <c r="D313" s="4" t="s">
        <v>16</v>
      </c>
      <c r="E313" t="s">
        <v>15</v>
      </c>
      <c r="F313" s="19" t="s">
        <v>56</v>
      </c>
      <c r="G313" t="s">
        <v>29</v>
      </c>
      <c r="H313">
        <v>4.0999999999999996</v>
      </c>
      <c r="I313" s="2" t="s">
        <v>51</v>
      </c>
      <c r="J313" s="6">
        <v>13</v>
      </c>
      <c r="K313"/>
    </row>
    <row r="314" spans="1:11">
      <c r="A314" t="s">
        <v>13</v>
      </c>
      <c r="B314">
        <v>2001</v>
      </c>
      <c r="C314" s="4">
        <v>37056</v>
      </c>
      <c r="D314" s="4" t="s">
        <v>16</v>
      </c>
      <c r="E314" t="s">
        <v>15</v>
      </c>
      <c r="F314" s="19" t="s">
        <v>56</v>
      </c>
      <c r="G314" t="s">
        <v>30</v>
      </c>
      <c r="H314">
        <v>7.1</v>
      </c>
      <c r="I314" s="2" t="s">
        <v>50</v>
      </c>
      <c r="J314" s="6">
        <v>7</v>
      </c>
      <c r="K314"/>
    </row>
    <row r="315" spans="1:11">
      <c r="A315" t="s">
        <v>13</v>
      </c>
      <c r="B315">
        <v>2001</v>
      </c>
      <c r="C315" s="4">
        <v>37056</v>
      </c>
      <c r="D315" s="4" t="s">
        <v>16</v>
      </c>
      <c r="E315" t="s">
        <v>15</v>
      </c>
      <c r="F315" s="19" t="s">
        <v>56</v>
      </c>
      <c r="G315" t="s">
        <v>30</v>
      </c>
      <c r="H315">
        <v>7.1</v>
      </c>
      <c r="I315" s="2" t="s">
        <v>51</v>
      </c>
      <c r="J315" s="6">
        <v>10</v>
      </c>
      <c r="K315"/>
    </row>
    <row r="316" spans="1:11">
      <c r="A316" t="s">
        <v>13</v>
      </c>
      <c r="B316">
        <v>2004</v>
      </c>
      <c r="C316" s="4">
        <v>38299</v>
      </c>
      <c r="D316" s="2" t="s">
        <v>14</v>
      </c>
      <c r="E316" t="s">
        <v>33</v>
      </c>
      <c r="F316" s="19" t="s">
        <v>56</v>
      </c>
      <c r="G316" t="s">
        <v>38</v>
      </c>
      <c r="H316">
        <v>1.1000000000000001</v>
      </c>
      <c r="I316" s="2" t="s">
        <v>52</v>
      </c>
      <c r="J316" s="6">
        <v>8</v>
      </c>
    </row>
    <row r="317" spans="1:11">
      <c r="A317" t="s">
        <v>13</v>
      </c>
      <c r="B317">
        <v>2004</v>
      </c>
      <c r="C317" s="4">
        <v>38299</v>
      </c>
      <c r="D317" s="2" t="s">
        <v>14</v>
      </c>
      <c r="E317" t="s">
        <v>33</v>
      </c>
      <c r="F317" s="19" t="s">
        <v>56</v>
      </c>
      <c r="G317" t="s">
        <v>38</v>
      </c>
      <c r="H317">
        <v>1.1000000000000001</v>
      </c>
      <c r="I317" s="2" t="s">
        <v>50</v>
      </c>
      <c r="J317" s="6">
        <v>20</v>
      </c>
    </row>
    <row r="318" spans="1:11">
      <c r="A318" t="s">
        <v>13</v>
      </c>
      <c r="B318">
        <v>2004</v>
      </c>
      <c r="C318" s="4">
        <v>38299</v>
      </c>
      <c r="D318" s="2" t="s">
        <v>14</v>
      </c>
      <c r="E318" t="s">
        <v>33</v>
      </c>
      <c r="F318" s="19" t="s">
        <v>56</v>
      </c>
      <c r="G318" t="s">
        <v>38</v>
      </c>
      <c r="H318">
        <v>1.1000000000000001</v>
      </c>
      <c r="I318" s="2" t="s">
        <v>51</v>
      </c>
      <c r="J318" s="6">
        <v>25</v>
      </c>
    </row>
    <row r="319" spans="1:11">
      <c r="A319" t="s">
        <v>13</v>
      </c>
      <c r="B319">
        <v>2004</v>
      </c>
      <c r="C319" s="4">
        <v>38299</v>
      </c>
      <c r="D319" s="2" t="s">
        <v>14</v>
      </c>
      <c r="E319" t="s">
        <v>33</v>
      </c>
      <c r="F319" s="19" t="s">
        <v>56</v>
      </c>
      <c r="G319" t="s">
        <v>30</v>
      </c>
      <c r="H319">
        <v>3.1</v>
      </c>
      <c r="I319" s="2" t="s">
        <v>52</v>
      </c>
      <c r="J319" s="6">
        <v>19</v>
      </c>
    </row>
    <row r="320" spans="1:11">
      <c r="A320" t="s">
        <v>13</v>
      </c>
      <c r="B320">
        <v>2004</v>
      </c>
      <c r="C320" s="4">
        <v>38299</v>
      </c>
      <c r="D320" s="2" t="s">
        <v>14</v>
      </c>
      <c r="E320" t="s">
        <v>33</v>
      </c>
      <c r="F320" s="19" t="s">
        <v>56</v>
      </c>
      <c r="G320" t="s">
        <v>30</v>
      </c>
      <c r="H320">
        <v>3.1</v>
      </c>
      <c r="I320" s="2" t="s">
        <v>50</v>
      </c>
      <c r="J320" s="6">
        <v>26</v>
      </c>
    </row>
    <row r="321" spans="1:11">
      <c r="A321" t="s">
        <v>13</v>
      </c>
      <c r="B321">
        <v>2004</v>
      </c>
      <c r="C321" s="4">
        <v>38299</v>
      </c>
      <c r="D321" s="2" t="s">
        <v>14</v>
      </c>
      <c r="E321" t="s">
        <v>33</v>
      </c>
      <c r="F321" s="19" t="s">
        <v>56</v>
      </c>
      <c r="G321" t="s">
        <v>30</v>
      </c>
      <c r="H321">
        <v>3.1</v>
      </c>
      <c r="I321" s="2" t="s">
        <v>51</v>
      </c>
      <c r="J321" s="6">
        <v>28</v>
      </c>
    </row>
    <row r="322" spans="1:11">
      <c r="A322" t="s">
        <v>13</v>
      </c>
      <c r="B322">
        <v>2005</v>
      </c>
      <c r="C322" s="16">
        <v>38499</v>
      </c>
      <c r="D322" s="2" t="s">
        <v>16</v>
      </c>
      <c r="E322" t="s">
        <v>33</v>
      </c>
      <c r="F322" s="19" t="s">
        <v>55</v>
      </c>
      <c r="G322" t="s">
        <v>36</v>
      </c>
      <c r="H322">
        <v>0.05</v>
      </c>
      <c r="I322" s="2" t="s">
        <v>36</v>
      </c>
      <c r="J322" s="6">
        <v>5</v>
      </c>
    </row>
    <row r="323" spans="1:11">
      <c r="A323" t="s">
        <v>13</v>
      </c>
      <c r="B323">
        <v>2005</v>
      </c>
      <c r="C323" s="16">
        <v>38499</v>
      </c>
      <c r="D323" s="2" t="s">
        <v>16</v>
      </c>
      <c r="E323" t="s">
        <v>33</v>
      </c>
      <c r="F323" s="19" t="s">
        <v>55</v>
      </c>
      <c r="G323" t="s">
        <v>38</v>
      </c>
      <c r="H323">
        <v>1.05</v>
      </c>
      <c r="I323" s="2" t="s">
        <v>52</v>
      </c>
      <c r="J323" s="6">
        <v>11</v>
      </c>
    </row>
    <row r="324" spans="1:11">
      <c r="A324" t="s">
        <v>13</v>
      </c>
      <c r="B324">
        <v>2005</v>
      </c>
      <c r="C324" s="16">
        <v>38499</v>
      </c>
      <c r="D324" s="2" t="s">
        <v>16</v>
      </c>
      <c r="E324" t="s">
        <v>33</v>
      </c>
      <c r="F324" s="19" t="s">
        <v>55</v>
      </c>
      <c r="G324" t="s">
        <v>38</v>
      </c>
      <c r="H324">
        <v>1.05</v>
      </c>
      <c r="I324" s="2" t="s">
        <v>50</v>
      </c>
      <c r="J324" s="6">
        <v>7</v>
      </c>
    </row>
    <row r="325" spans="1:11">
      <c r="A325" t="s">
        <v>13</v>
      </c>
      <c r="B325">
        <v>2005</v>
      </c>
      <c r="C325" s="16">
        <v>38499</v>
      </c>
      <c r="D325" s="2" t="s">
        <v>16</v>
      </c>
      <c r="E325" t="s">
        <v>33</v>
      </c>
      <c r="F325" s="19" t="s">
        <v>55</v>
      </c>
      <c r="G325" t="s">
        <v>38</v>
      </c>
      <c r="H325">
        <v>1.05</v>
      </c>
      <c r="I325" s="2" t="s">
        <v>51</v>
      </c>
      <c r="J325" s="6">
        <v>15</v>
      </c>
    </row>
    <row r="326" spans="1:11">
      <c r="A326" t="s">
        <v>13</v>
      </c>
      <c r="B326">
        <v>2005</v>
      </c>
      <c r="C326" s="16">
        <v>38499</v>
      </c>
      <c r="D326" s="2" t="s">
        <v>16</v>
      </c>
      <c r="E326" t="s">
        <v>33</v>
      </c>
      <c r="F326" s="19" t="s">
        <v>55</v>
      </c>
      <c r="G326" t="s">
        <v>30</v>
      </c>
      <c r="H326">
        <v>3.05</v>
      </c>
      <c r="I326" s="2" t="s">
        <v>52</v>
      </c>
      <c r="J326" s="6">
        <v>6</v>
      </c>
    </row>
    <row r="327" spans="1:11">
      <c r="A327" t="s">
        <v>13</v>
      </c>
      <c r="B327">
        <v>2005</v>
      </c>
      <c r="C327" s="16">
        <v>38499</v>
      </c>
      <c r="D327" s="2" t="s">
        <v>16</v>
      </c>
      <c r="E327" t="s">
        <v>33</v>
      </c>
      <c r="F327" s="19" t="s">
        <v>55</v>
      </c>
      <c r="G327" t="s">
        <v>30</v>
      </c>
      <c r="H327">
        <v>3.05</v>
      </c>
      <c r="I327" s="2" t="s">
        <v>50</v>
      </c>
      <c r="J327" s="6">
        <v>10</v>
      </c>
      <c r="K327" s="5" t="s">
        <v>35</v>
      </c>
    </row>
    <row r="328" spans="1:11">
      <c r="A328" t="s">
        <v>13</v>
      </c>
      <c r="B328">
        <v>2005</v>
      </c>
      <c r="C328" s="16">
        <v>38499</v>
      </c>
      <c r="D328" s="2" t="s">
        <v>16</v>
      </c>
      <c r="E328" t="s">
        <v>33</v>
      </c>
      <c r="F328" s="19" t="s">
        <v>56</v>
      </c>
      <c r="G328" t="s">
        <v>36</v>
      </c>
      <c r="H328">
        <v>0.1</v>
      </c>
      <c r="I328" s="2" t="s">
        <v>36</v>
      </c>
      <c r="J328" s="6">
        <v>6</v>
      </c>
    </row>
    <row r="329" spans="1:11">
      <c r="A329" t="s">
        <v>13</v>
      </c>
      <c r="B329">
        <v>2005</v>
      </c>
      <c r="C329" s="16">
        <v>38499</v>
      </c>
      <c r="D329" s="2" t="s">
        <v>16</v>
      </c>
      <c r="E329" t="s">
        <v>33</v>
      </c>
      <c r="F329" s="19" t="s">
        <v>56</v>
      </c>
      <c r="G329" t="s">
        <v>38</v>
      </c>
      <c r="H329">
        <v>1.1000000000000001</v>
      </c>
      <c r="I329" s="2" t="s">
        <v>52</v>
      </c>
      <c r="J329" s="6">
        <v>16</v>
      </c>
    </row>
    <row r="330" spans="1:11">
      <c r="A330" t="s">
        <v>13</v>
      </c>
      <c r="B330">
        <v>2005</v>
      </c>
      <c r="C330" s="16">
        <v>38499</v>
      </c>
      <c r="D330" s="2" t="s">
        <v>16</v>
      </c>
      <c r="E330" t="s">
        <v>33</v>
      </c>
      <c r="F330" s="19" t="s">
        <v>56</v>
      </c>
      <c r="G330" t="s">
        <v>38</v>
      </c>
      <c r="H330">
        <v>1.1000000000000001</v>
      </c>
      <c r="I330" s="2" t="s">
        <v>50</v>
      </c>
      <c r="J330" s="6">
        <v>15</v>
      </c>
    </row>
    <row r="331" spans="1:11">
      <c r="A331" t="s">
        <v>13</v>
      </c>
      <c r="B331">
        <v>2005</v>
      </c>
      <c r="C331" s="16">
        <v>38499</v>
      </c>
      <c r="D331" s="2" t="s">
        <v>16</v>
      </c>
      <c r="E331" t="s">
        <v>33</v>
      </c>
      <c r="F331" s="19" t="s">
        <v>56</v>
      </c>
      <c r="G331" t="s">
        <v>38</v>
      </c>
      <c r="H331">
        <v>1.1000000000000001</v>
      </c>
      <c r="I331" s="2" t="s">
        <v>51</v>
      </c>
      <c r="J331" s="6">
        <v>23</v>
      </c>
    </row>
    <row r="332" spans="1:11">
      <c r="A332" t="s">
        <v>13</v>
      </c>
      <c r="B332">
        <v>2005</v>
      </c>
      <c r="C332" s="16">
        <v>38499</v>
      </c>
      <c r="D332" s="2" t="s">
        <v>16</v>
      </c>
      <c r="E332" t="s">
        <v>33</v>
      </c>
      <c r="F332" s="19" t="s">
        <v>56</v>
      </c>
      <c r="G332" t="s">
        <v>30</v>
      </c>
      <c r="H332">
        <v>3.1</v>
      </c>
      <c r="I332" s="2" t="s">
        <v>52</v>
      </c>
      <c r="J332" s="6">
        <v>12</v>
      </c>
    </row>
    <row r="333" spans="1:11">
      <c r="A333" t="s">
        <v>13</v>
      </c>
      <c r="B333">
        <v>2005</v>
      </c>
      <c r="C333" s="16">
        <v>38499</v>
      </c>
      <c r="D333" s="2" t="s">
        <v>16</v>
      </c>
      <c r="E333" t="s">
        <v>33</v>
      </c>
      <c r="F333" s="19" t="s">
        <v>56</v>
      </c>
      <c r="G333" t="s">
        <v>30</v>
      </c>
      <c r="H333">
        <v>3.1</v>
      </c>
      <c r="I333" s="2" t="s">
        <v>50</v>
      </c>
      <c r="J333" s="6">
        <v>21</v>
      </c>
    </row>
    <row r="334" spans="1:11">
      <c r="A334" t="s">
        <v>13</v>
      </c>
      <c r="B334">
        <v>2005</v>
      </c>
      <c r="C334" s="16">
        <v>38499</v>
      </c>
      <c r="D334" s="2" t="s">
        <v>16</v>
      </c>
      <c r="E334" t="s">
        <v>33</v>
      </c>
      <c r="F334" s="19" t="s">
        <v>56</v>
      </c>
      <c r="G334" t="s">
        <v>30</v>
      </c>
      <c r="H334">
        <v>3.1</v>
      </c>
      <c r="I334" s="2" t="s">
        <v>51</v>
      </c>
      <c r="J334" s="6">
        <v>25</v>
      </c>
    </row>
    <row r="335" spans="1:11">
      <c r="A335" t="s">
        <v>13</v>
      </c>
      <c r="B335">
        <v>2005</v>
      </c>
      <c r="C335" s="16">
        <v>38499</v>
      </c>
      <c r="D335" s="2" t="s">
        <v>16</v>
      </c>
      <c r="E335" t="s">
        <v>33</v>
      </c>
      <c r="F335" s="19" t="s">
        <v>57</v>
      </c>
      <c r="G335" t="s">
        <v>36</v>
      </c>
      <c r="H335">
        <v>0.2</v>
      </c>
      <c r="I335" s="2" t="s">
        <v>36</v>
      </c>
      <c r="J335" s="6">
        <v>5</v>
      </c>
    </row>
    <row r="336" spans="1:11">
      <c r="A336" t="s">
        <v>13</v>
      </c>
      <c r="B336">
        <v>2005</v>
      </c>
      <c r="C336" s="16">
        <v>38499</v>
      </c>
      <c r="D336" s="2" t="s">
        <v>16</v>
      </c>
      <c r="E336" t="s">
        <v>33</v>
      </c>
      <c r="F336" s="19" t="s">
        <v>57</v>
      </c>
      <c r="G336" t="s">
        <v>38</v>
      </c>
      <c r="H336">
        <v>1.2</v>
      </c>
      <c r="I336" s="2" t="s">
        <v>52</v>
      </c>
      <c r="J336" s="6">
        <v>15</v>
      </c>
    </row>
    <row r="337" spans="1:10">
      <c r="A337" t="s">
        <v>13</v>
      </c>
      <c r="B337">
        <v>2005</v>
      </c>
      <c r="C337" s="16">
        <v>38499</v>
      </c>
      <c r="D337" s="2" t="s">
        <v>16</v>
      </c>
      <c r="E337" t="s">
        <v>33</v>
      </c>
      <c r="F337" s="19" t="s">
        <v>57</v>
      </c>
      <c r="G337" t="s">
        <v>38</v>
      </c>
      <c r="H337">
        <v>1.2</v>
      </c>
      <c r="I337" s="2" t="s">
        <v>50</v>
      </c>
      <c r="J337" s="6">
        <v>16</v>
      </c>
    </row>
    <row r="338" spans="1:10">
      <c r="A338" t="s">
        <v>13</v>
      </c>
      <c r="B338">
        <v>2005</v>
      </c>
      <c r="C338" s="16">
        <v>38499</v>
      </c>
      <c r="D338" s="2" t="s">
        <v>16</v>
      </c>
      <c r="E338" t="s">
        <v>33</v>
      </c>
      <c r="F338" s="19" t="s">
        <v>57</v>
      </c>
      <c r="G338" t="s">
        <v>38</v>
      </c>
      <c r="H338">
        <v>1.2</v>
      </c>
      <c r="I338" s="2" t="s">
        <v>51</v>
      </c>
      <c r="J338" s="6">
        <v>16</v>
      </c>
    </row>
    <row r="339" spans="1:10">
      <c r="A339" t="s">
        <v>13</v>
      </c>
      <c r="B339">
        <v>2005</v>
      </c>
      <c r="C339" s="16">
        <v>38499</v>
      </c>
      <c r="D339" s="2" t="s">
        <v>16</v>
      </c>
      <c r="E339" t="s">
        <v>33</v>
      </c>
      <c r="F339" s="19" t="s">
        <v>57</v>
      </c>
      <c r="G339" t="s">
        <v>30</v>
      </c>
      <c r="H339">
        <v>3.2</v>
      </c>
      <c r="I339" s="2" t="s">
        <v>52</v>
      </c>
      <c r="J339" s="6">
        <v>5</v>
      </c>
    </row>
    <row r="340" spans="1:10">
      <c r="A340" t="s">
        <v>13</v>
      </c>
      <c r="B340">
        <v>2005</v>
      </c>
      <c r="C340" s="16">
        <v>38499</v>
      </c>
      <c r="D340" s="2" t="s">
        <v>16</v>
      </c>
      <c r="E340" t="s">
        <v>33</v>
      </c>
      <c r="F340" s="19" t="s">
        <v>57</v>
      </c>
      <c r="G340" t="s">
        <v>30</v>
      </c>
      <c r="H340">
        <v>3.2</v>
      </c>
      <c r="I340" s="2" t="s">
        <v>50</v>
      </c>
      <c r="J340" s="6">
        <v>3</v>
      </c>
    </row>
    <row r="341" spans="1:10">
      <c r="A341" t="s">
        <v>13</v>
      </c>
      <c r="B341">
        <v>2005</v>
      </c>
      <c r="C341" s="16">
        <v>38499</v>
      </c>
      <c r="D341" s="2" t="s">
        <v>16</v>
      </c>
      <c r="E341" t="s">
        <v>33</v>
      </c>
      <c r="F341" s="19" t="s">
        <v>57</v>
      </c>
      <c r="G341" t="s">
        <v>30</v>
      </c>
      <c r="H341">
        <v>3.2</v>
      </c>
      <c r="I341" s="2" t="s">
        <v>51</v>
      </c>
      <c r="J341" s="6">
        <v>7</v>
      </c>
    </row>
    <row r="342" spans="1:10">
      <c r="A342" t="s">
        <v>13</v>
      </c>
      <c r="B342">
        <v>2005</v>
      </c>
      <c r="C342" s="16">
        <v>38519</v>
      </c>
      <c r="D342" s="2" t="s">
        <v>16</v>
      </c>
      <c r="E342" t="s">
        <v>33</v>
      </c>
      <c r="F342" s="19" t="s">
        <v>55</v>
      </c>
      <c r="G342" t="s">
        <v>36</v>
      </c>
      <c r="H342">
        <v>0.05</v>
      </c>
      <c r="I342" s="2" t="s">
        <v>36</v>
      </c>
      <c r="J342" s="6">
        <v>25</v>
      </c>
    </row>
    <row r="343" spans="1:10">
      <c r="A343" t="s">
        <v>13</v>
      </c>
      <c r="B343">
        <v>2005</v>
      </c>
      <c r="C343" s="16">
        <v>38519</v>
      </c>
      <c r="D343" s="2" t="s">
        <v>16</v>
      </c>
      <c r="E343" t="s">
        <v>33</v>
      </c>
      <c r="F343" s="19" t="s">
        <v>55</v>
      </c>
      <c r="G343" t="s">
        <v>38</v>
      </c>
      <c r="H343">
        <v>1.05</v>
      </c>
      <c r="I343" s="2" t="s">
        <v>52</v>
      </c>
      <c r="J343" s="6">
        <v>11</v>
      </c>
    </row>
    <row r="344" spans="1:10">
      <c r="A344" t="s">
        <v>13</v>
      </c>
      <c r="B344">
        <v>2005</v>
      </c>
      <c r="C344" s="16">
        <v>38519</v>
      </c>
      <c r="D344" s="2" t="s">
        <v>16</v>
      </c>
      <c r="E344" t="s">
        <v>33</v>
      </c>
      <c r="F344" s="19" t="s">
        <v>55</v>
      </c>
      <c r="G344" t="s">
        <v>38</v>
      </c>
      <c r="H344">
        <v>1.05</v>
      </c>
      <c r="I344" s="2" t="s">
        <v>50</v>
      </c>
      <c r="J344" s="6">
        <v>18</v>
      </c>
    </row>
    <row r="345" spans="1:10">
      <c r="A345" t="s">
        <v>13</v>
      </c>
      <c r="B345">
        <v>2005</v>
      </c>
      <c r="C345" s="16">
        <v>38519</v>
      </c>
      <c r="D345" s="2" t="s">
        <v>16</v>
      </c>
      <c r="E345" t="s">
        <v>33</v>
      </c>
      <c r="F345" s="19" t="s">
        <v>55</v>
      </c>
      <c r="G345" t="s">
        <v>38</v>
      </c>
      <c r="H345">
        <v>1.05</v>
      </c>
      <c r="I345" s="2" t="s">
        <v>51</v>
      </c>
      <c r="J345" s="6">
        <v>21</v>
      </c>
    </row>
    <row r="346" spans="1:10">
      <c r="A346" t="s">
        <v>13</v>
      </c>
      <c r="B346">
        <v>2005</v>
      </c>
      <c r="C346" s="16">
        <v>38519</v>
      </c>
      <c r="D346" s="2" t="s">
        <v>16</v>
      </c>
      <c r="E346" t="s">
        <v>33</v>
      </c>
      <c r="F346" s="19" t="s">
        <v>55</v>
      </c>
      <c r="G346" t="s">
        <v>30</v>
      </c>
      <c r="H346">
        <v>3.05</v>
      </c>
      <c r="I346" s="2" t="s">
        <v>52</v>
      </c>
      <c r="J346" s="6">
        <v>19</v>
      </c>
    </row>
    <row r="347" spans="1:10">
      <c r="A347" t="s">
        <v>13</v>
      </c>
      <c r="B347">
        <v>2005</v>
      </c>
      <c r="C347" s="16">
        <v>38519</v>
      </c>
      <c r="D347" s="2" t="s">
        <v>16</v>
      </c>
      <c r="E347" t="s">
        <v>33</v>
      </c>
      <c r="F347" s="19" t="s">
        <v>55</v>
      </c>
      <c r="G347" t="s">
        <v>30</v>
      </c>
      <c r="H347">
        <v>3.05</v>
      </c>
      <c r="I347" s="2" t="s">
        <v>50</v>
      </c>
      <c r="J347" s="6">
        <v>19</v>
      </c>
    </row>
    <row r="348" spans="1:10">
      <c r="A348" t="s">
        <v>13</v>
      </c>
      <c r="B348">
        <v>2005</v>
      </c>
      <c r="C348" s="16">
        <v>38519</v>
      </c>
      <c r="D348" s="2" t="s">
        <v>16</v>
      </c>
      <c r="E348" t="s">
        <v>33</v>
      </c>
      <c r="F348" s="19" t="s">
        <v>55</v>
      </c>
      <c r="G348" t="s">
        <v>30</v>
      </c>
      <c r="H348">
        <v>3.05</v>
      </c>
      <c r="I348" s="2" t="s">
        <v>51</v>
      </c>
      <c r="J348" s="6">
        <v>20</v>
      </c>
    </row>
    <row r="349" spans="1:10">
      <c r="A349" t="s">
        <v>13</v>
      </c>
      <c r="B349">
        <v>2005</v>
      </c>
      <c r="C349" s="16">
        <v>38519</v>
      </c>
      <c r="D349" s="2" t="s">
        <v>16</v>
      </c>
      <c r="E349" t="s">
        <v>33</v>
      </c>
      <c r="F349" s="19" t="s">
        <v>56</v>
      </c>
      <c r="G349" t="s">
        <v>36</v>
      </c>
      <c r="H349">
        <v>0.1</v>
      </c>
      <c r="I349" s="2" t="s">
        <v>36</v>
      </c>
      <c r="J349" s="6">
        <v>25</v>
      </c>
    </row>
    <row r="350" spans="1:10">
      <c r="A350" t="s">
        <v>13</v>
      </c>
      <c r="B350">
        <v>2005</v>
      </c>
      <c r="C350" s="16">
        <v>38519</v>
      </c>
      <c r="D350" s="2" t="s">
        <v>16</v>
      </c>
      <c r="E350" t="s">
        <v>33</v>
      </c>
      <c r="F350" s="19" t="s">
        <v>56</v>
      </c>
      <c r="G350" t="s">
        <v>38</v>
      </c>
      <c r="H350">
        <v>1.1000000000000001</v>
      </c>
      <c r="I350" s="2" t="s">
        <v>52</v>
      </c>
      <c r="J350" s="6">
        <v>18</v>
      </c>
    </row>
    <row r="351" spans="1:10">
      <c r="A351" t="s">
        <v>13</v>
      </c>
      <c r="B351">
        <v>2005</v>
      </c>
      <c r="C351" s="16">
        <v>38519</v>
      </c>
      <c r="D351" s="2" t="s">
        <v>16</v>
      </c>
      <c r="E351" t="s">
        <v>33</v>
      </c>
      <c r="F351" s="19" t="s">
        <v>56</v>
      </c>
      <c r="G351" t="s">
        <v>38</v>
      </c>
      <c r="H351">
        <v>1.1000000000000001</v>
      </c>
      <c r="I351" s="2" t="s">
        <v>50</v>
      </c>
      <c r="J351" s="6">
        <v>25</v>
      </c>
    </row>
    <row r="352" spans="1:10">
      <c r="A352" t="s">
        <v>13</v>
      </c>
      <c r="B352">
        <v>2005</v>
      </c>
      <c r="C352" s="16">
        <v>38519</v>
      </c>
      <c r="D352" s="2" t="s">
        <v>16</v>
      </c>
      <c r="E352" t="s">
        <v>33</v>
      </c>
      <c r="F352" s="19" t="s">
        <v>56</v>
      </c>
      <c r="G352" t="s">
        <v>38</v>
      </c>
      <c r="H352">
        <v>1.1000000000000001</v>
      </c>
      <c r="I352" s="2" t="s">
        <v>51</v>
      </c>
      <c r="J352" s="6">
        <v>30</v>
      </c>
    </row>
    <row r="353" spans="1:10">
      <c r="A353" t="s">
        <v>13</v>
      </c>
      <c r="B353">
        <v>2005</v>
      </c>
      <c r="C353" s="16">
        <v>38519</v>
      </c>
      <c r="D353" s="2" t="s">
        <v>16</v>
      </c>
      <c r="E353" t="s">
        <v>33</v>
      </c>
      <c r="F353" s="19" t="s">
        <v>56</v>
      </c>
      <c r="G353" t="s">
        <v>30</v>
      </c>
      <c r="H353">
        <v>3.1</v>
      </c>
      <c r="I353" s="2" t="s">
        <v>52</v>
      </c>
      <c r="J353" s="6">
        <v>21</v>
      </c>
    </row>
    <row r="354" spans="1:10">
      <c r="A354" t="s">
        <v>13</v>
      </c>
      <c r="B354">
        <v>2005</v>
      </c>
      <c r="C354" s="16">
        <v>38519</v>
      </c>
      <c r="D354" s="2" t="s">
        <v>16</v>
      </c>
      <c r="E354" t="s">
        <v>33</v>
      </c>
      <c r="F354" s="19" t="s">
        <v>56</v>
      </c>
      <c r="G354" t="s">
        <v>30</v>
      </c>
      <c r="H354">
        <v>3.1</v>
      </c>
      <c r="I354" s="2" t="s">
        <v>50</v>
      </c>
      <c r="J354" s="6">
        <v>22</v>
      </c>
    </row>
    <row r="355" spans="1:10">
      <c r="A355" t="s">
        <v>13</v>
      </c>
      <c r="B355">
        <v>2005</v>
      </c>
      <c r="C355" s="16">
        <v>38519</v>
      </c>
      <c r="D355" s="2" t="s">
        <v>16</v>
      </c>
      <c r="E355" t="s">
        <v>33</v>
      </c>
      <c r="F355" s="19" t="s">
        <v>56</v>
      </c>
      <c r="G355" t="s">
        <v>30</v>
      </c>
      <c r="H355">
        <v>3.1</v>
      </c>
      <c r="I355" s="2" t="s">
        <v>51</v>
      </c>
      <c r="J355" s="6">
        <v>27</v>
      </c>
    </row>
    <row r="356" spans="1:10">
      <c r="A356" t="s">
        <v>13</v>
      </c>
      <c r="B356">
        <v>2005</v>
      </c>
      <c r="C356" s="16">
        <v>38519</v>
      </c>
      <c r="D356" s="2" t="s">
        <v>16</v>
      </c>
      <c r="E356" t="s">
        <v>33</v>
      </c>
      <c r="F356" s="19" t="s">
        <v>57</v>
      </c>
      <c r="G356" t="s">
        <v>36</v>
      </c>
      <c r="H356">
        <v>0.2</v>
      </c>
      <c r="I356" s="2" t="s">
        <v>36</v>
      </c>
      <c r="J356" s="6">
        <v>23</v>
      </c>
    </row>
    <row r="357" spans="1:10">
      <c r="A357" t="s">
        <v>13</v>
      </c>
      <c r="B357">
        <v>2005</v>
      </c>
      <c r="C357" s="16">
        <v>38519</v>
      </c>
      <c r="D357" s="2" t="s">
        <v>16</v>
      </c>
      <c r="E357" t="s">
        <v>33</v>
      </c>
      <c r="F357" s="19" t="s">
        <v>57</v>
      </c>
      <c r="G357" t="s">
        <v>38</v>
      </c>
      <c r="H357">
        <v>1.2</v>
      </c>
      <c r="I357" s="2" t="s">
        <v>52</v>
      </c>
      <c r="J357" s="6">
        <v>11</v>
      </c>
    </row>
    <row r="358" spans="1:10">
      <c r="A358" t="s">
        <v>13</v>
      </c>
      <c r="B358">
        <v>2005</v>
      </c>
      <c r="C358" s="16">
        <v>38519</v>
      </c>
      <c r="D358" s="2" t="s">
        <v>16</v>
      </c>
      <c r="E358" t="s">
        <v>33</v>
      </c>
      <c r="F358" s="19" t="s">
        <v>57</v>
      </c>
      <c r="G358" t="s">
        <v>38</v>
      </c>
      <c r="H358">
        <v>1.2</v>
      </c>
      <c r="I358" s="2" t="s">
        <v>50</v>
      </c>
      <c r="J358" s="6">
        <v>15</v>
      </c>
    </row>
    <row r="359" spans="1:10">
      <c r="A359" t="s">
        <v>13</v>
      </c>
      <c r="B359">
        <v>2005</v>
      </c>
      <c r="C359" s="16">
        <v>38519</v>
      </c>
      <c r="D359" s="2" t="s">
        <v>16</v>
      </c>
      <c r="E359" t="s">
        <v>33</v>
      </c>
      <c r="F359" s="19" t="s">
        <v>57</v>
      </c>
      <c r="G359" t="s">
        <v>38</v>
      </c>
      <c r="H359">
        <v>1.2</v>
      </c>
      <c r="I359" s="2" t="s">
        <v>51</v>
      </c>
      <c r="J359" s="6">
        <v>19</v>
      </c>
    </row>
    <row r="360" spans="1:10">
      <c r="A360" t="s">
        <v>13</v>
      </c>
      <c r="B360">
        <v>2005</v>
      </c>
      <c r="C360" s="16">
        <v>38519</v>
      </c>
      <c r="D360" s="2" t="s">
        <v>16</v>
      </c>
      <c r="E360" t="s">
        <v>33</v>
      </c>
      <c r="F360" s="19" t="s">
        <v>57</v>
      </c>
      <c r="G360" t="s">
        <v>30</v>
      </c>
      <c r="H360">
        <v>3.2</v>
      </c>
      <c r="I360" s="2" t="s">
        <v>52</v>
      </c>
      <c r="J360" s="6">
        <v>23</v>
      </c>
    </row>
    <row r="361" spans="1:10">
      <c r="A361" t="s">
        <v>13</v>
      </c>
      <c r="B361">
        <v>2005</v>
      </c>
      <c r="C361" s="16">
        <v>38519</v>
      </c>
      <c r="D361" s="2" t="s">
        <v>16</v>
      </c>
      <c r="E361" t="s">
        <v>33</v>
      </c>
      <c r="F361" s="19" t="s">
        <v>57</v>
      </c>
      <c r="G361" t="s">
        <v>30</v>
      </c>
      <c r="H361">
        <v>3.2</v>
      </c>
      <c r="I361" s="2" t="s">
        <v>50</v>
      </c>
      <c r="J361" s="6">
        <v>20</v>
      </c>
    </row>
    <row r="362" spans="1:10">
      <c r="A362" t="s">
        <v>13</v>
      </c>
      <c r="B362">
        <v>2005</v>
      </c>
      <c r="C362" s="16">
        <v>38519</v>
      </c>
      <c r="D362" s="2" t="s">
        <v>16</v>
      </c>
      <c r="E362" t="s">
        <v>33</v>
      </c>
      <c r="F362" s="19" t="s">
        <v>57</v>
      </c>
      <c r="G362" t="s">
        <v>30</v>
      </c>
      <c r="H362">
        <v>3.2</v>
      </c>
      <c r="I362" s="2" t="s">
        <v>51</v>
      </c>
      <c r="J362" s="6">
        <v>20</v>
      </c>
    </row>
    <row r="363" spans="1:10">
      <c r="A363" t="s">
        <v>13</v>
      </c>
      <c r="B363">
        <v>2005</v>
      </c>
      <c r="C363" s="16">
        <v>38546</v>
      </c>
      <c r="D363" s="2" t="s">
        <v>37</v>
      </c>
      <c r="E363" t="s">
        <v>33</v>
      </c>
      <c r="F363" s="19" t="s">
        <v>55</v>
      </c>
      <c r="G363" t="s">
        <v>36</v>
      </c>
      <c r="H363">
        <v>0.05</v>
      </c>
      <c r="I363" s="2" t="s">
        <v>36</v>
      </c>
      <c r="J363" s="6">
        <v>2</v>
      </c>
    </row>
    <row r="364" spans="1:10">
      <c r="A364" t="s">
        <v>13</v>
      </c>
      <c r="B364">
        <v>2005</v>
      </c>
      <c r="C364" s="16">
        <v>38546</v>
      </c>
      <c r="D364" s="2" t="s">
        <v>37</v>
      </c>
      <c r="E364" t="s">
        <v>33</v>
      </c>
      <c r="F364" s="19" t="s">
        <v>55</v>
      </c>
      <c r="G364" t="s">
        <v>38</v>
      </c>
      <c r="H364">
        <v>1.05</v>
      </c>
      <c r="I364" s="2" t="s">
        <v>52</v>
      </c>
      <c r="J364" s="6">
        <v>9</v>
      </c>
    </row>
    <row r="365" spans="1:10">
      <c r="A365" t="s">
        <v>13</v>
      </c>
      <c r="B365">
        <v>2005</v>
      </c>
      <c r="C365" s="16">
        <v>38546</v>
      </c>
      <c r="D365" s="2" t="s">
        <v>37</v>
      </c>
      <c r="E365" t="s">
        <v>33</v>
      </c>
      <c r="F365" s="19" t="s">
        <v>55</v>
      </c>
      <c r="G365" t="s">
        <v>38</v>
      </c>
      <c r="H365">
        <v>1.05</v>
      </c>
      <c r="I365" s="2" t="s">
        <v>50</v>
      </c>
      <c r="J365" s="6">
        <v>10</v>
      </c>
    </row>
    <row r="366" spans="1:10">
      <c r="A366" t="s">
        <v>13</v>
      </c>
      <c r="B366">
        <v>2005</v>
      </c>
      <c r="C366" s="16">
        <v>38546</v>
      </c>
      <c r="D366" s="2" t="s">
        <v>37</v>
      </c>
      <c r="E366" t="s">
        <v>33</v>
      </c>
      <c r="F366" s="19" t="s">
        <v>55</v>
      </c>
      <c r="G366" t="s">
        <v>38</v>
      </c>
      <c r="H366">
        <v>1.05</v>
      </c>
      <c r="I366" s="2" t="s">
        <v>51</v>
      </c>
      <c r="J366" s="6">
        <v>13</v>
      </c>
    </row>
    <row r="367" spans="1:10">
      <c r="A367" t="s">
        <v>13</v>
      </c>
      <c r="B367">
        <v>2005</v>
      </c>
      <c r="C367" s="16">
        <v>38546</v>
      </c>
      <c r="D367" s="2" t="s">
        <v>37</v>
      </c>
      <c r="E367" t="s">
        <v>33</v>
      </c>
      <c r="F367" s="19" t="s">
        <v>55</v>
      </c>
      <c r="G367" t="s">
        <v>30</v>
      </c>
      <c r="H367">
        <v>3.05</v>
      </c>
      <c r="I367" s="2" t="s">
        <v>52</v>
      </c>
      <c r="J367" s="6">
        <v>16</v>
      </c>
    </row>
    <row r="368" spans="1:10">
      <c r="A368" t="s">
        <v>13</v>
      </c>
      <c r="B368">
        <v>2005</v>
      </c>
      <c r="C368" s="16">
        <v>38546</v>
      </c>
      <c r="D368" s="2" t="s">
        <v>37</v>
      </c>
      <c r="E368" t="s">
        <v>33</v>
      </c>
      <c r="F368" s="19" t="s">
        <v>55</v>
      </c>
      <c r="G368" t="s">
        <v>30</v>
      </c>
      <c r="H368">
        <v>3.05</v>
      </c>
      <c r="I368" s="2" t="s">
        <v>50</v>
      </c>
      <c r="J368" s="6">
        <v>9</v>
      </c>
    </row>
    <row r="369" spans="1:10">
      <c r="A369" t="s">
        <v>13</v>
      </c>
      <c r="B369">
        <v>2005</v>
      </c>
      <c r="C369" s="16">
        <v>38546</v>
      </c>
      <c r="D369" s="2" t="s">
        <v>37</v>
      </c>
      <c r="E369" t="s">
        <v>33</v>
      </c>
      <c r="F369" s="19" t="s">
        <v>55</v>
      </c>
      <c r="G369" t="s">
        <v>30</v>
      </c>
      <c r="H369">
        <v>3.05</v>
      </c>
      <c r="I369" s="2" t="s">
        <v>51</v>
      </c>
      <c r="J369" s="6">
        <v>8</v>
      </c>
    </row>
    <row r="370" spans="1:10">
      <c r="A370" t="s">
        <v>13</v>
      </c>
      <c r="B370">
        <v>2005</v>
      </c>
      <c r="C370" s="16">
        <v>38546</v>
      </c>
      <c r="D370" s="2" t="s">
        <v>37</v>
      </c>
      <c r="E370" t="s">
        <v>33</v>
      </c>
      <c r="F370" s="19" t="s">
        <v>56</v>
      </c>
      <c r="G370" t="s">
        <v>38</v>
      </c>
      <c r="H370">
        <v>1.1000000000000001</v>
      </c>
      <c r="I370" s="2" t="s">
        <v>52</v>
      </c>
      <c r="J370" s="6">
        <v>12</v>
      </c>
    </row>
    <row r="371" spans="1:10">
      <c r="A371" t="s">
        <v>13</v>
      </c>
      <c r="B371">
        <v>2005</v>
      </c>
      <c r="C371" s="16">
        <v>38546</v>
      </c>
      <c r="D371" s="2" t="s">
        <v>37</v>
      </c>
      <c r="E371" t="s">
        <v>33</v>
      </c>
      <c r="F371" s="19" t="s">
        <v>56</v>
      </c>
      <c r="G371" t="s">
        <v>38</v>
      </c>
      <c r="H371">
        <v>1.1000000000000001</v>
      </c>
      <c r="I371" s="2" t="s">
        <v>50</v>
      </c>
      <c r="J371" s="6">
        <v>16</v>
      </c>
    </row>
    <row r="372" spans="1:10">
      <c r="A372" t="s">
        <v>13</v>
      </c>
      <c r="B372">
        <v>2005</v>
      </c>
      <c r="C372" s="16">
        <v>38546</v>
      </c>
      <c r="D372" s="2" t="s">
        <v>37</v>
      </c>
      <c r="E372" t="s">
        <v>33</v>
      </c>
      <c r="F372" s="19" t="s">
        <v>56</v>
      </c>
      <c r="G372" t="s">
        <v>38</v>
      </c>
      <c r="H372">
        <v>1.1000000000000001</v>
      </c>
      <c r="I372" s="2" t="s">
        <v>51</v>
      </c>
      <c r="J372" s="6">
        <v>21</v>
      </c>
    </row>
    <row r="373" spans="1:10">
      <c r="A373" t="s">
        <v>13</v>
      </c>
      <c r="B373">
        <v>2005</v>
      </c>
      <c r="C373" s="16">
        <v>38546</v>
      </c>
      <c r="D373" s="2" t="s">
        <v>37</v>
      </c>
      <c r="E373" t="s">
        <v>33</v>
      </c>
      <c r="F373" s="19" t="s">
        <v>56</v>
      </c>
      <c r="G373" t="s">
        <v>30</v>
      </c>
      <c r="H373">
        <v>3.1</v>
      </c>
      <c r="I373" s="2" t="s">
        <v>52</v>
      </c>
      <c r="J373" s="6">
        <v>21</v>
      </c>
    </row>
    <row r="374" spans="1:10">
      <c r="A374" t="s">
        <v>13</v>
      </c>
      <c r="B374">
        <v>2005</v>
      </c>
      <c r="C374" s="16">
        <v>38546</v>
      </c>
      <c r="D374" s="2" t="s">
        <v>37</v>
      </c>
      <c r="E374" t="s">
        <v>33</v>
      </c>
      <c r="F374" s="19" t="s">
        <v>56</v>
      </c>
      <c r="G374" t="s">
        <v>30</v>
      </c>
      <c r="H374">
        <v>3.1</v>
      </c>
      <c r="I374" s="2" t="s">
        <v>50</v>
      </c>
      <c r="J374" s="6">
        <v>14</v>
      </c>
    </row>
    <row r="375" spans="1:10">
      <c r="A375" t="s">
        <v>13</v>
      </c>
      <c r="B375">
        <v>2005</v>
      </c>
      <c r="C375" s="16">
        <v>38546</v>
      </c>
      <c r="D375" s="2" t="s">
        <v>37</v>
      </c>
      <c r="E375" t="s">
        <v>33</v>
      </c>
      <c r="F375" s="19" t="s">
        <v>56</v>
      </c>
      <c r="G375" t="s">
        <v>30</v>
      </c>
      <c r="H375">
        <v>3.1</v>
      </c>
      <c r="I375" s="2" t="s">
        <v>51</v>
      </c>
      <c r="J375" s="6">
        <v>20</v>
      </c>
    </row>
    <row r="376" spans="1:10">
      <c r="A376" t="s">
        <v>13</v>
      </c>
      <c r="B376">
        <v>2005</v>
      </c>
      <c r="C376" s="16">
        <v>38546</v>
      </c>
      <c r="D376" s="2" t="s">
        <v>37</v>
      </c>
      <c r="E376" t="s">
        <v>33</v>
      </c>
      <c r="F376" s="19" t="s">
        <v>57</v>
      </c>
      <c r="G376" t="s">
        <v>38</v>
      </c>
      <c r="H376">
        <v>1.2</v>
      </c>
      <c r="I376" s="2" t="s">
        <v>52</v>
      </c>
      <c r="J376" s="6">
        <v>3</v>
      </c>
    </row>
    <row r="377" spans="1:10">
      <c r="A377" t="s">
        <v>13</v>
      </c>
      <c r="B377">
        <v>2005</v>
      </c>
      <c r="C377" s="16">
        <v>38546</v>
      </c>
      <c r="D377" s="2" t="s">
        <v>37</v>
      </c>
      <c r="E377" t="s">
        <v>33</v>
      </c>
      <c r="F377" s="19" t="s">
        <v>57</v>
      </c>
      <c r="G377" t="s">
        <v>38</v>
      </c>
      <c r="H377">
        <v>1.2</v>
      </c>
      <c r="I377" s="2" t="s">
        <v>50</v>
      </c>
      <c r="J377" s="6">
        <v>6</v>
      </c>
    </row>
    <row r="378" spans="1:10">
      <c r="A378" t="s">
        <v>13</v>
      </c>
      <c r="B378">
        <v>2005</v>
      </c>
      <c r="C378" s="16">
        <v>38546</v>
      </c>
      <c r="D378" s="2" t="s">
        <v>37</v>
      </c>
      <c r="E378" t="s">
        <v>33</v>
      </c>
      <c r="F378" s="19" t="s">
        <v>57</v>
      </c>
      <c r="G378" t="s">
        <v>38</v>
      </c>
      <c r="H378">
        <v>1.2</v>
      </c>
      <c r="I378" s="2" t="s">
        <v>51</v>
      </c>
      <c r="J378" s="6">
        <v>11</v>
      </c>
    </row>
    <row r="379" spans="1:10">
      <c r="A379" t="s">
        <v>13</v>
      </c>
      <c r="B379">
        <v>2005</v>
      </c>
      <c r="C379" s="16">
        <v>38546</v>
      </c>
      <c r="D379" s="2" t="s">
        <v>37</v>
      </c>
      <c r="E379" t="s">
        <v>33</v>
      </c>
      <c r="F379" s="19" t="s">
        <v>57</v>
      </c>
      <c r="G379" t="s">
        <v>30</v>
      </c>
      <c r="H379">
        <v>3.2</v>
      </c>
      <c r="I379" s="2" t="s">
        <v>52</v>
      </c>
      <c r="J379" s="6">
        <v>15</v>
      </c>
    </row>
    <row r="380" spans="1:10">
      <c r="A380" t="s">
        <v>13</v>
      </c>
      <c r="B380">
        <v>2005</v>
      </c>
      <c r="C380" s="16">
        <v>38546</v>
      </c>
      <c r="D380" s="2" t="s">
        <v>37</v>
      </c>
      <c r="E380" t="s">
        <v>33</v>
      </c>
      <c r="F380" s="19" t="s">
        <v>57</v>
      </c>
      <c r="G380" t="s">
        <v>30</v>
      </c>
      <c r="H380">
        <v>3.2</v>
      </c>
      <c r="I380" s="2" t="s">
        <v>50</v>
      </c>
      <c r="J380" s="6">
        <v>8</v>
      </c>
    </row>
    <row r="381" spans="1:10">
      <c r="A381" t="s">
        <v>13</v>
      </c>
      <c r="B381">
        <v>2005</v>
      </c>
      <c r="C381" s="16">
        <v>38546</v>
      </c>
      <c r="D381" s="2" t="s">
        <v>37</v>
      </c>
      <c r="E381" t="s">
        <v>33</v>
      </c>
      <c r="F381" s="19" t="s">
        <v>57</v>
      </c>
      <c r="G381" t="s">
        <v>30</v>
      </c>
      <c r="H381">
        <v>3.2</v>
      </c>
      <c r="I381" s="2" t="s">
        <v>51</v>
      </c>
      <c r="J381" s="6">
        <v>12</v>
      </c>
    </row>
    <row r="382" spans="1:10">
      <c r="A382" t="s">
        <v>13</v>
      </c>
      <c r="B382">
        <v>2005</v>
      </c>
      <c r="C382" s="16">
        <v>38580</v>
      </c>
      <c r="D382" s="2" t="s">
        <v>37</v>
      </c>
      <c r="E382" t="s">
        <v>33</v>
      </c>
      <c r="F382" s="19" t="s">
        <v>55</v>
      </c>
      <c r="G382" t="s">
        <v>36</v>
      </c>
      <c r="H382">
        <v>0.05</v>
      </c>
      <c r="I382" s="2" t="s">
        <v>36</v>
      </c>
      <c r="J382" s="6">
        <v>5</v>
      </c>
    </row>
    <row r="383" spans="1:10">
      <c r="A383" t="s">
        <v>13</v>
      </c>
      <c r="B383">
        <v>2005</v>
      </c>
      <c r="C383" s="16">
        <v>38580</v>
      </c>
      <c r="D383" s="2" t="s">
        <v>37</v>
      </c>
      <c r="E383" t="s">
        <v>33</v>
      </c>
      <c r="F383" s="19" t="s">
        <v>55</v>
      </c>
      <c r="G383" t="s">
        <v>38</v>
      </c>
      <c r="H383">
        <v>1.05</v>
      </c>
      <c r="I383" s="2" t="s">
        <v>52</v>
      </c>
      <c r="J383" s="6">
        <v>15</v>
      </c>
    </row>
    <row r="384" spans="1:10">
      <c r="A384" t="s">
        <v>13</v>
      </c>
      <c r="B384">
        <v>2005</v>
      </c>
      <c r="C384" s="16">
        <v>38580</v>
      </c>
      <c r="D384" s="2" t="s">
        <v>37</v>
      </c>
      <c r="E384" t="s">
        <v>33</v>
      </c>
      <c r="F384" s="19" t="s">
        <v>55</v>
      </c>
      <c r="G384" t="s">
        <v>38</v>
      </c>
      <c r="H384">
        <v>1.05</v>
      </c>
      <c r="I384" s="2" t="s">
        <v>50</v>
      </c>
      <c r="J384" s="6">
        <v>14</v>
      </c>
    </row>
    <row r="385" spans="1:11">
      <c r="A385" t="s">
        <v>13</v>
      </c>
      <c r="B385">
        <v>2005</v>
      </c>
      <c r="C385" s="16">
        <v>38580</v>
      </c>
      <c r="D385" s="2" t="s">
        <v>37</v>
      </c>
      <c r="E385" t="s">
        <v>33</v>
      </c>
      <c r="F385" s="19" t="s">
        <v>55</v>
      </c>
      <c r="G385" t="s">
        <v>38</v>
      </c>
      <c r="H385">
        <v>1.05</v>
      </c>
      <c r="I385" s="2" t="s">
        <v>51</v>
      </c>
      <c r="J385" s="6">
        <v>16</v>
      </c>
    </row>
    <row r="386" spans="1:11">
      <c r="A386" t="s">
        <v>13</v>
      </c>
      <c r="B386">
        <v>2005</v>
      </c>
      <c r="C386" s="16">
        <v>38580</v>
      </c>
      <c r="D386" s="2" t="s">
        <v>37</v>
      </c>
      <c r="E386" t="s">
        <v>33</v>
      </c>
      <c r="F386" s="19" t="s">
        <v>55</v>
      </c>
      <c r="G386" t="s">
        <v>30</v>
      </c>
      <c r="H386">
        <v>3.05</v>
      </c>
      <c r="I386" s="2" t="s">
        <v>52</v>
      </c>
      <c r="J386" s="6">
        <v>13</v>
      </c>
    </row>
    <row r="387" spans="1:11">
      <c r="A387" t="s">
        <v>13</v>
      </c>
      <c r="B387">
        <v>2005</v>
      </c>
      <c r="C387" s="16">
        <v>38580</v>
      </c>
      <c r="D387" s="2" t="s">
        <v>37</v>
      </c>
      <c r="E387" t="s">
        <v>33</v>
      </c>
      <c r="F387" s="19" t="s">
        <v>55</v>
      </c>
      <c r="G387" t="s">
        <v>30</v>
      </c>
      <c r="H387">
        <v>3.05</v>
      </c>
      <c r="I387" s="2" t="s">
        <v>50</v>
      </c>
      <c r="J387" s="6">
        <v>7</v>
      </c>
    </row>
    <row r="388" spans="1:11">
      <c r="A388" t="s">
        <v>13</v>
      </c>
      <c r="B388">
        <v>2005</v>
      </c>
      <c r="C388" s="16">
        <v>38580</v>
      </c>
      <c r="D388" s="2" t="s">
        <v>37</v>
      </c>
      <c r="E388" t="s">
        <v>33</v>
      </c>
      <c r="F388" s="19" t="s">
        <v>55</v>
      </c>
      <c r="G388" t="s">
        <v>30</v>
      </c>
      <c r="H388">
        <v>3.05</v>
      </c>
      <c r="I388" s="2" t="s">
        <v>51</v>
      </c>
      <c r="K388" s="5" t="s">
        <v>35</v>
      </c>
    </row>
    <row r="389" spans="1:11">
      <c r="A389" t="s">
        <v>13</v>
      </c>
      <c r="B389">
        <v>2005</v>
      </c>
      <c r="C389" s="16">
        <v>38580</v>
      </c>
      <c r="D389" s="2" t="s">
        <v>37</v>
      </c>
      <c r="E389" t="s">
        <v>33</v>
      </c>
      <c r="F389" s="19" t="s">
        <v>56</v>
      </c>
      <c r="G389" t="s">
        <v>38</v>
      </c>
      <c r="H389">
        <v>1.1000000000000001</v>
      </c>
      <c r="I389" s="2" t="s">
        <v>52</v>
      </c>
      <c r="J389" s="6">
        <v>15</v>
      </c>
    </row>
    <row r="390" spans="1:11">
      <c r="A390" t="s">
        <v>13</v>
      </c>
      <c r="B390">
        <v>2005</v>
      </c>
      <c r="C390" s="16">
        <v>38580</v>
      </c>
      <c r="D390" s="2" t="s">
        <v>37</v>
      </c>
      <c r="E390" t="s">
        <v>33</v>
      </c>
      <c r="F390" s="19" t="s">
        <v>56</v>
      </c>
      <c r="G390" t="s">
        <v>38</v>
      </c>
      <c r="H390">
        <v>1.1000000000000001</v>
      </c>
      <c r="I390" s="2" t="s">
        <v>50</v>
      </c>
      <c r="J390" s="6">
        <v>20</v>
      </c>
    </row>
    <row r="391" spans="1:11">
      <c r="A391" t="s">
        <v>13</v>
      </c>
      <c r="B391">
        <v>2005</v>
      </c>
      <c r="C391" s="16">
        <v>38580</v>
      </c>
      <c r="D391" s="2" t="s">
        <v>37</v>
      </c>
      <c r="E391" t="s">
        <v>33</v>
      </c>
      <c r="F391" s="19" t="s">
        <v>56</v>
      </c>
      <c r="G391" t="s">
        <v>38</v>
      </c>
      <c r="H391">
        <v>1.1000000000000001</v>
      </c>
      <c r="I391" s="2" t="s">
        <v>51</v>
      </c>
      <c r="J391" s="6">
        <v>24</v>
      </c>
    </row>
    <row r="392" spans="1:11">
      <c r="A392" t="s">
        <v>13</v>
      </c>
      <c r="B392">
        <v>2005</v>
      </c>
      <c r="C392" s="16">
        <v>38580</v>
      </c>
      <c r="D392" s="2" t="s">
        <v>37</v>
      </c>
      <c r="E392" t="s">
        <v>33</v>
      </c>
      <c r="F392" s="19" t="s">
        <v>56</v>
      </c>
      <c r="G392" t="s">
        <v>30</v>
      </c>
      <c r="H392">
        <v>3.1</v>
      </c>
      <c r="I392" s="2" t="s">
        <v>52</v>
      </c>
      <c r="J392" s="6">
        <v>28</v>
      </c>
    </row>
    <row r="393" spans="1:11">
      <c r="A393" t="s">
        <v>13</v>
      </c>
      <c r="B393">
        <v>2005</v>
      </c>
      <c r="C393" s="16">
        <v>38580</v>
      </c>
      <c r="D393" s="2" t="s">
        <v>37</v>
      </c>
      <c r="E393" t="s">
        <v>33</v>
      </c>
      <c r="F393" s="19" t="s">
        <v>56</v>
      </c>
      <c r="G393" t="s">
        <v>30</v>
      </c>
      <c r="H393">
        <v>3.1</v>
      </c>
      <c r="I393" s="2" t="s">
        <v>50</v>
      </c>
      <c r="J393" s="6">
        <v>19</v>
      </c>
    </row>
    <row r="394" spans="1:11">
      <c r="A394" t="s">
        <v>13</v>
      </c>
      <c r="B394">
        <v>2005</v>
      </c>
      <c r="C394" s="16">
        <v>38580</v>
      </c>
      <c r="D394" s="2" t="s">
        <v>37</v>
      </c>
      <c r="E394" t="s">
        <v>33</v>
      </c>
      <c r="F394" s="19" t="s">
        <v>56</v>
      </c>
      <c r="G394" t="s">
        <v>30</v>
      </c>
      <c r="H394">
        <v>3.1</v>
      </c>
      <c r="I394" s="2" t="s">
        <v>51</v>
      </c>
      <c r="J394" s="6">
        <v>22</v>
      </c>
    </row>
    <row r="395" spans="1:11">
      <c r="A395" t="s">
        <v>13</v>
      </c>
      <c r="B395">
        <v>2005</v>
      </c>
      <c r="C395" s="16">
        <v>38580</v>
      </c>
      <c r="D395" s="2" t="s">
        <v>37</v>
      </c>
      <c r="E395" t="s">
        <v>33</v>
      </c>
      <c r="F395" s="19" t="s">
        <v>57</v>
      </c>
      <c r="G395" t="s">
        <v>38</v>
      </c>
      <c r="H395">
        <v>1.2</v>
      </c>
      <c r="I395" s="2" t="s">
        <v>52</v>
      </c>
      <c r="J395" s="6">
        <v>14</v>
      </c>
    </row>
    <row r="396" spans="1:11">
      <c r="A396" t="s">
        <v>13</v>
      </c>
      <c r="B396">
        <v>2005</v>
      </c>
      <c r="C396" s="16">
        <v>38580</v>
      </c>
      <c r="D396" s="2" t="s">
        <v>37</v>
      </c>
      <c r="E396" t="s">
        <v>33</v>
      </c>
      <c r="F396" s="19" t="s">
        <v>57</v>
      </c>
      <c r="G396" t="s">
        <v>38</v>
      </c>
      <c r="H396">
        <v>1.2</v>
      </c>
      <c r="I396" s="2" t="s">
        <v>50</v>
      </c>
      <c r="K396" s="5" t="s">
        <v>35</v>
      </c>
    </row>
    <row r="397" spans="1:11">
      <c r="A397" t="s">
        <v>13</v>
      </c>
      <c r="B397">
        <v>2005</v>
      </c>
      <c r="C397" s="16">
        <v>38580</v>
      </c>
      <c r="D397" s="2" t="s">
        <v>37</v>
      </c>
      <c r="E397" t="s">
        <v>33</v>
      </c>
      <c r="F397" s="19" t="s">
        <v>57</v>
      </c>
      <c r="G397" t="s">
        <v>38</v>
      </c>
      <c r="H397">
        <v>1.2</v>
      </c>
      <c r="I397" s="2" t="s">
        <v>51</v>
      </c>
      <c r="J397" s="6">
        <v>11</v>
      </c>
    </row>
    <row r="398" spans="1:11">
      <c r="A398" t="s">
        <v>13</v>
      </c>
      <c r="B398">
        <v>2005</v>
      </c>
      <c r="C398" s="16">
        <v>38580</v>
      </c>
      <c r="D398" s="2" t="s">
        <v>37</v>
      </c>
      <c r="E398" t="s">
        <v>33</v>
      </c>
      <c r="F398" s="19" t="s">
        <v>57</v>
      </c>
      <c r="G398" t="s">
        <v>30</v>
      </c>
      <c r="H398">
        <v>3.2</v>
      </c>
      <c r="I398" s="2" t="s">
        <v>52</v>
      </c>
      <c r="J398" s="6">
        <v>18</v>
      </c>
    </row>
    <row r="399" spans="1:11">
      <c r="A399" t="s">
        <v>13</v>
      </c>
      <c r="B399">
        <v>2005</v>
      </c>
      <c r="C399" s="16">
        <v>38580</v>
      </c>
      <c r="D399" s="2" t="s">
        <v>37</v>
      </c>
      <c r="E399" t="s">
        <v>33</v>
      </c>
      <c r="F399" s="19" t="s">
        <v>57</v>
      </c>
      <c r="G399" t="s">
        <v>30</v>
      </c>
      <c r="H399">
        <v>3.2</v>
      </c>
      <c r="I399" s="2" t="s">
        <v>50</v>
      </c>
      <c r="J399" s="6">
        <v>15</v>
      </c>
    </row>
    <row r="400" spans="1:11">
      <c r="A400" t="s">
        <v>13</v>
      </c>
      <c r="B400">
        <v>2005</v>
      </c>
      <c r="C400" s="16">
        <v>38580</v>
      </c>
      <c r="D400" s="2" t="s">
        <v>37</v>
      </c>
      <c r="E400" t="s">
        <v>33</v>
      </c>
      <c r="F400" s="19" t="s">
        <v>57</v>
      </c>
      <c r="G400" t="s">
        <v>30</v>
      </c>
      <c r="H400">
        <v>3.2</v>
      </c>
      <c r="I400" s="2" t="s">
        <v>51</v>
      </c>
      <c r="J400" s="6">
        <v>15</v>
      </c>
    </row>
    <row r="401" spans="1:10">
      <c r="A401" t="s">
        <v>13</v>
      </c>
      <c r="B401">
        <v>2005</v>
      </c>
      <c r="C401" s="16">
        <v>38588</v>
      </c>
      <c r="D401" s="2" t="s">
        <v>37</v>
      </c>
      <c r="E401" t="s">
        <v>33</v>
      </c>
      <c r="F401" s="19" t="s">
        <v>55</v>
      </c>
      <c r="G401" t="s">
        <v>38</v>
      </c>
      <c r="H401">
        <v>1.05</v>
      </c>
      <c r="I401" s="2" t="s">
        <v>52</v>
      </c>
      <c r="J401" s="6">
        <v>26</v>
      </c>
    </row>
    <row r="402" spans="1:10">
      <c r="A402" t="s">
        <v>13</v>
      </c>
      <c r="B402">
        <v>2005</v>
      </c>
      <c r="C402" s="16">
        <v>38588</v>
      </c>
      <c r="D402" s="2" t="s">
        <v>37</v>
      </c>
      <c r="E402" t="s">
        <v>33</v>
      </c>
      <c r="F402" s="19" t="s">
        <v>55</v>
      </c>
      <c r="G402" t="s">
        <v>38</v>
      </c>
      <c r="H402">
        <v>1.05</v>
      </c>
      <c r="I402" s="2" t="s">
        <v>50</v>
      </c>
      <c r="J402" s="6">
        <v>15</v>
      </c>
    </row>
    <row r="403" spans="1:10">
      <c r="A403" t="s">
        <v>13</v>
      </c>
      <c r="B403">
        <v>2005</v>
      </c>
      <c r="C403" s="16">
        <v>38588</v>
      </c>
      <c r="D403" s="2" t="s">
        <v>37</v>
      </c>
      <c r="E403" t="s">
        <v>33</v>
      </c>
      <c r="F403" s="19" t="s">
        <v>55</v>
      </c>
      <c r="G403" t="s">
        <v>38</v>
      </c>
      <c r="H403">
        <v>1.05</v>
      </c>
      <c r="I403" s="2" t="s">
        <v>51</v>
      </c>
      <c r="J403" s="6">
        <v>15</v>
      </c>
    </row>
    <row r="404" spans="1:10">
      <c r="A404" t="s">
        <v>13</v>
      </c>
      <c r="B404">
        <v>2005</v>
      </c>
      <c r="C404" s="16">
        <v>38588</v>
      </c>
      <c r="D404" s="2" t="s">
        <v>37</v>
      </c>
      <c r="E404" t="s">
        <v>33</v>
      </c>
      <c r="F404" s="19" t="s">
        <v>55</v>
      </c>
      <c r="G404" t="s">
        <v>30</v>
      </c>
      <c r="H404">
        <v>3.05</v>
      </c>
      <c r="I404" s="2" t="s">
        <v>52</v>
      </c>
      <c r="J404" s="6">
        <v>30</v>
      </c>
    </row>
    <row r="405" spans="1:10">
      <c r="A405" t="s">
        <v>13</v>
      </c>
      <c r="B405">
        <v>2005</v>
      </c>
      <c r="C405" s="16">
        <v>38588</v>
      </c>
      <c r="D405" s="2" t="s">
        <v>37</v>
      </c>
      <c r="E405" t="s">
        <v>33</v>
      </c>
      <c r="F405" s="19" t="s">
        <v>55</v>
      </c>
      <c r="G405" t="s">
        <v>30</v>
      </c>
      <c r="H405">
        <v>3.05</v>
      </c>
      <c r="I405" s="2" t="s">
        <v>50</v>
      </c>
      <c r="J405" s="6">
        <v>12</v>
      </c>
    </row>
    <row r="406" spans="1:10">
      <c r="A406" t="s">
        <v>13</v>
      </c>
      <c r="B406">
        <v>2005</v>
      </c>
      <c r="C406" s="16">
        <v>38588</v>
      </c>
      <c r="D406" s="2" t="s">
        <v>37</v>
      </c>
      <c r="E406" t="s">
        <v>33</v>
      </c>
      <c r="F406" s="19" t="s">
        <v>55</v>
      </c>
      <c r="G406" t="s">
        <v>30</v>
      </c>
      <c r="H406">
        <v>3.05</v>
      </c>
      <c r="I406" s="2" t="s">
        <v>51</v>
      </c>
      <c r="J406" s="6">
        <v>12</v>
      </c>
    </row>
    <row r="407" spans="1:10">
      <c r="A407" t="s">
        <v>13</v>
      </c>
      <c r="B407">
        <v>2005</v>
      </c>
      <c r="C407" s="16">
        <v>38588</v>
      </c>
      <c r="D407" s="2" t="s">
        <v>37</v>
      </c>
      <c r="E407" t="s">
        <v>33</v>
      </c>
      <c r="F407" s="19" t="s">
        <v>56</v>
      </c>
      <c r="G407" t="s">
        <v>38</v>
      </c>
      <c r="H407">
        <v>1.1000000000000001</v>
      </c>
      <c r="I407" s="2" t="s">
        <v>52</v>
      </c>
      <c r="J407" s="6">
        <v>26</v>
      </c>
    </row>
    <row r="408" spans="1:10">
      <c r="A408" t="s">
        <v>13</v>
      </c>
      <c r="B408">
        <v>2005</v>
      </c>
      <c r="C408" s="16">
        <v>38588</v>
      </c>
      <c r="D408" s="2" t="s">
        <v>37</v>
      </c>
      <c r="E408" t="s">
        <v>33</v>
      </c>
      <c r="F408" s="19" t="s">
        <v>56</v>
      </c>
      <c r="G408" t="s">
        <v>38</v>
      </c>
      <c r="H408">
        <v>1.1000000000000001</v>
      </c>
      <c r="I408" s="2" t="s">
        <v>50</v>
      </c>
      <c r="J408" s="6">
        <v>25</v>
      </c>
    </row>
    <row r="409" spans="1:10">
      <c r="A409" t="s">
        <v>13</v>
      </c>
      <c r="B409">
        <v>2005</v>
      </c>
      <c r="C409" s="16">
        <v>38588</v>
      </c>
      <c r="D409" s="2" t="s">
        <v>37</v>
      </c>
      <c r="E409" t="s">
        <v>33</v>
      </c>
      <c r="F409" s="19" t="s">
        <v>56</v>
      </c>
      <c r="G409" t="s">
        <v>38</v>
      </c>
      <c r="H409">
        <v>1.1000000000000001</v>
      </c>
      <c r="I409" s="2" t="s">
        <v>51</v>
      </c>
      <c r="J409" s="6">
        <v>25</v>
      </c>
    </row>
    <row r="410" spans="1:10">
      <c r="A410" t="s">
        <v>13</v>
      </c>
      <c r="B410">
        <v>2005</v>
      </c>
      <c r="C410" s="16">
        <v>38588</v>
      </c>
      <c r="D410" s="2" t="s">
        <v>37</v>
      </c>
      <c r="E410" t="s">
        <v>33</v>
      </c>
      <c r="F410" s="19" t="s">
        <v>56</v>
      </c>
      <c r="G410" t="s">
        <v>30</v>
      </c>
      <c r="H410">
        <v>3.1</v>
      </c>
      <c r="I410" s="2" t="s">
        <v>52</v>
      </c>
      <c r="J410" s="6">
        <v>34</v>
      </c>
    </row>
    <row r="411" spans="1:10">
      <c r="A411" t="s">
        <v>13</v>
      </c>
      <c r="B411">
        <v>2005</v>
      </c>
      <c r="C411" s="16">
        <v>38588</v>
      </c>
      <c r="D411" s="2" t="s">
        <v>37</v>
      </c>
      <c r="E411" t="s">
        <v>33</v>
      </c>
      <c r="F411" s="19" t="s">
        <v>56</v>
      </c>
      <c r="G411" t="s">
        <v>30</v>
      </c>
      <c r="H411">
        <v>3.1</v>
      </c>
      <c r="I411" s="2" t="s">
        <v>50</v>
      </c>
      <c r="J411" s="6">
        <v>22</v>
      </c>
    </row>
    <row r="412" spans="1:10">
      <c r="A412" t="s">
        <v>13</v>
      </c>
      <c r="B412">
        <v>2005</v>
      </c>
      <c r="C412" s="16">
        <v>38588</v>
      </c>
      <c r="D412" s="2" t="s">
        <v>37</v>
      </c>
      <c r="E412" t="s">
        <v>33</v>
      </c>
      <c r="F412" s="19" t="s">
        <v>56</v>
      </c>
      <c r="G412" t="s">
        <v>30</v>
      </c>
      <c r="H412">
        <v>3.1</v>
      </c>
      <c r="I412" s="2" t="s">
        <v>51</v>
      </c>
      <c r="J412" s="6">
        <v>25</v>
      </c>
    </row>
    <row r="413" spans="1:10">
      <c r="A413" t="s">
        <v>13</v>
      </c>
      <c r="B413">
        <v>2005</v>
      </c>
      <c r="C413" s="16">
        <v>38588</v>
      </c>
      <c r="D413" s="2" t="s">
        <v>37</v>
      </c>
      <c r="E413" t="s">
        <v>33</v>
      </c>
      <c r="F413" s="19" t="s">
        <v>57</v>
      </c>
      <c r="G413" t="s">
        <v>38</v>
      </c>
      <c r="H413">
        <v>1.2</v>
      </c>
      <c r="I413" s="2" t="s">
        <v>52</v>
      </c>
      <c r="J413" s="6">
        <v>22</v>
      </c>
    </row>
    <row r="414" spans="1:10">
      <c r="A414" t="s">
        <v>13</v>
      </c>
      <c r="B414">
        <v>2005</v>
      </c>
      <c r="C414" s="16">
        <v>38588</v>
      </c>
      <c r="D414" s="2" t="s">
        <v>37</v>
      </c>
      <c r="E414" t="s">
        <v>33</v>
      </c>
      <c r="F414" s="19" t="s">
        <v>57</v>
      </c>
      <c r="G414" t="s">
        <v>38</v>
      </c>
      <c r="H414">
        <v>1.2</v>
      </c>
      <c r="I414" s="2" t="s">
        <v>50</v>
      </c>
      <c r="J414" s="6">
        <v>15</v>
      </c>
    </row>
    <row r="415" spans="1:10">
      <c r="A415" t="s">
        <v>13</v>
      </c>
      <c r="B415">
        <v>2005</v>
      </c>
      <c r="C415" s="16">
        <v>38588</v>
      </c>
      <c r="D415" s="2" t="s">
        <v>37</v>
      </c>
      <c r="E415" t="s">
        <v>33</v>
      </c>
      <c r="F415" s="19" t="s">
        <v>57</v>
      </c>
      <c r="G415" t="s">
        <v>38</v>
      </c>
      <c r="H415">
        <v>1.2</v>
      </c>
      <c r="I415" s="2" t="s">
        <v>51</v>
      </c>
      <c r="J415" s="6">
        <v>12</v>
      </c>
    </row>
    <row r="416" spans="1:10">
      <c r="A416" t="s">
        <v>13</v>
      </c>
      <c r="B416">
        <v>2005</v>
      </c>
      <c r="C416" s="16">
        <v>38588</v>
      </c>
      <c r="D416" s="2" t="s">
        <v>37</v>
      </c>
      <c r="E416" t="s">
        <v>33</v>
      </c>
      <c r="F416" s="19" t="s">
        <v>57</v>
      </c>
      <c r="G416" t="s">
        <v>30</v>
      </c>
      <c r="H416">
        <v>3.2</v>
      </c>
      <c r="I416" s="2" t="s">
        <v>52</v>
      </c>
      <c r="J416" s="6">
        <v>30</v>
      </c>
    </row>
    <row r="417" spans="1:10">
      <c r="A417" s="19" t="s">
        <v>56</v>
      </c>
      <c r="B417">
        <v>2005</v>
      </c>
      <c r="C417" s="16">
        <v>38588</v>
      </c>
      <c r="D417" s="2" t="s">
        <v>37</v>
      </c>
      <c r="E417" t="s">
        <v>33</v>
      </c>
      <c r="F417" s="19" t="s">
        <v>57</v>
      </c>
      <c r="G417" t="s">
        <v>30</v>
      </c>
      <c r="H417">
        <v>3.2</v>
      </c>
      <c r="I417" s="2" t="s">
        <v>50</v>
      </c>
      <c r="J417" s="6">
        <v>12</v>
      </c>
    </row>
    <row r="418" spans="1:10">
      <c r="A418" t="s">
        <v>13</v>
      </c>
      <c r="B418">
        <v>2005</v>
      </c>
      <c r="C418" s="16">
        <v>38588</v>
      </c>
      <c r="D418" s="2" t="s">
        <v>37</v>
      </c>
      <c r="E418" t="s">
        <v>33</v>
      </c>
      <c r="F418" s="19" t="s">
        <v>57</v>
      </c>
      <c r="G418" t="s">
        <v>30</v>
      </c>
      <c r="H418">
        <v>3.2</v>
      </c>
      <c r="I418" s="2" t="s">
        <v>51</v>
      </c>
      <c r="J418" s="6">
        <v>16</v>
      </c>
    </row>
    <row r="419" spans="1:10">
      <c r="A419" t="s">
        <v>13</v>
      </c>
      <c r="B419">
        <v>2006</v>
      </c>
      <c r="C419" s="16">
        <v>38906</v>
      </c>
      <c r="D419" s="2" t="s">
        <v>37</v>
      </c>
      <c r="E419" t="s">
        <v>33</v>
      </c>
      <c r="F419" s="19" t="s">
        <v>56</v>
      </c>
      <c r="G419" t="s">
        <v>30</v>
      </c>
      <c r="H419">
        <v>3.1</v>
      </c>
      <c r="I419" s="2" t="s">
        <v>52</v>
      </c>
      <c r="J419" s="6">
        <v>10</v>
      </c>
    </row>
    <row r="420" spans="1:10">
      <c r="A420" t="s">
        <v>13</v>
      </c>
      <c r="B420">
        <v>2006</v>
      </c>
      <c r="C420" s="16">
        <v>38906</v>
      </c>
      <c r="D420" s="2" t="s">
        <v>37</v>
      </c>
      <c r="E420" t="s">
        <v>33</v>
      </c>
      <c r="F420" s="19" t="s">
        <v>56</v>
      </c>
      <c r="G420" t="s">
        <v>30</v>
      </c>
      <c r="H420">
        <v>3.1</v>
      </c>
      <c r="I420" s="2" t="s">
        <v>50</v>
      </c>
      <c r="J420" s="6">
        <v>6</v>
      </c>
    </row>
    <row r="421" spans="1:10">
      <c r="A421" t="s">
        <v>13</v>
      </c>
      <c r="B421">
        <v>2006</v>
      </c>
      <c r="C421" s="16">
        <v>38906</v>
      </c>
      <c r="D421" s="2" t="s">
        <v>37</v>
      </c>
      <c r="E421" t="s">
        <v>33</v>
      </c>
      <c r="F421" s="19" t="s">
        <v>57</v>
      </c>
      <c r="G421" t="s">
        <v>38</v>
      </c>
      <c r="H421">
        <v>1.2</v>
      </c>
      <c r="I421" s="2" t="s">
        <v>52</v>
      </c>
      <c r="J421" s="6">
        <v>5</v>
      </c>
    </row>
    <row r="422" spans="1:10">
      <c r="A422" t="s">
        <v>13</v>
      </c>
      <c r="B422">
        <v>2006</v>
      </c>
      <c r="C422" s="16">
        <v>38906</v>
      </c>
      <c r="D422" s="2" t="s">
        <v>37</v>
      </c>
      <c r="E422" t="s">
        <v>33</v>
      </c>
      <c r="F422" s="19" t="s">
        <v>57</v>
      </c>
      <c r="G422" t="s">
        <v>38</v>
      </c>
      <c r="H422">
        <v>1.2</v>
      </c>
      <c r="I422" s="2" t="s">
        <v>50</v>
      </c>
      <c r="J422" s="6">
        <v>14</v>
      </c>
    </row>
    <row r="423" spans="1:10">
      <c r="A423" t="s">
        <v>13</v>
      </c>
      <c r="B423">
        <v>2006</v>
      </c>
      <c r="C423" s="16">
        <v>38906</v>
      </c>
      <c r="D423" s="2" t="s">
        <v>37</v>
      </c>
      <c r="E423" t="s">
        <v>33</v>
      </c>
      <c r="F423" s="19" t="s">
        <v>57</v>
      </c>
      <c r="G423" t="s">
        <v>38</v>
      </c>
      <c r="H423">
        <v>1.2</v>
      </c>
      <c r="I423" s="2" t="s">
        <v>51</v>
      </c>
      <c r="J423" s="6">
        <v>11</v>
      </c>
    </row>
    <row r="424" spans="1:10">
      <c r="A424" t="s">
        <v>13</v>
      </c>
      <c r="B424">
        <v>2006</v>
      </c>
      <c r="C424" s="16">
        <v>38933</v>
      </c>
      <c r="D424" s="2" t="s">
        <v>37</v>
      </c>
      <c r="E424" t="s">
        <v>33</v>
      </c>
      <c r="F424" s="19" t="s">
        <v>55</v>
      </c>
      <c r="G424" t="s">
        <v>38</v>
      </c>
      <c r="H424">
        <v>1.05</v>
      </c>
      <c r="I424" s="2" t="s">
        <v>50</v>
      </c>
      <c r="J424" s="6">
        <v>15</v>
      </c>
    </row>
    <row r="425" spans="1:10">
      <c r="A425" t="s">
        <v>13</v>
      </c>
      <c r="B425">
        <v>2006</v>
      </c>
      <c r="C425" s="16">
        <v>38933</v>
      </c>
      <c r="D425" s="2" t="s">
        <v>37</v>
      </c>
      <c r="E425" t="s">
        <v>33</v>
      </c>
      <c r="F425" s="19" t="s">
        <v>55</v>
      </c>
      <c r="G425" t="s">
        <v>38</v>
      </c>
      <c r="H425">
        <v>1.05</v>
      </c>
      <c r="I425" s="2" t="s">
        <v>51</v>
      </c>
      <c r="J425" s="6">
        <v>19</v>
      </c>
    </row>
    <row r="426" spans="1:10">
      <c r="A426" t="s">
        <v>13</v>
      </c>
      <c r="B426">
        <v>2006</v>
      </c>
      <c r="C426" s="16">
        <v>38933</v>
      </c>
      <c r="D426" s="2" t="s">
        <v>37</v>
      </c>
      <c r="E426" t="s">
        <v>33</v>
      </c>
      <c r="F426" s="19" t="s">
        <v>55</v>
      </c>
      <c r="G426" t="s">
        <v>30</v>
      </c>
      <c r="H426">
        <v>3.05</v>
      </c>
      <c r="I426" s="2" t="s">
        <v>50</v>
      </c>
      <c r="J426" s="6">
        <v>10</v>
      </c>
    </row>
    <row r="427" spans="1:10">
      <c r="A427" t="s">
        <v>13</v>
      </c>
      <c r="B427">
        <v>2006</v>
      </c>
      <c r="C427" s="16">
        <v>38933</v>
      </c>
      <c r="D427" s="2" t="s">
        <v>37</v>
      </c>
      <c r="E427" t="s">
        <v>33</v>
      </c>
      <c r="F427" s="19" t="s">
        <v>55</v>
      </c>
      <c r="G427" t="s">
        <v>30</v>
      </c>
      <c r="H427">
        <v>3.05</v>
      </c>
      <c r="I427" s="2" t="s">
        <v>51</v>
      </c>
      <c r="J427" s="6">
        <v>15</v>
      </c>
    </row>
    <row r="428" spans="1:10">
      <c r="A428" t="s">
        <v>13</v>
      </c>
      <c r="B428">
        <v>2006</v>
      </c>
      <c r="C428" s="16">
        <v>38933</v>
      </c>
      <c r="D428" s="2" t="s">
        <v>37</v>
      </c>
      <c r="E428" t="s">
        <v>33</v>
      </c>
      <c r="F428" s="19" t="s">
        <v>56</v>
      </c>
      <c r="G428" t="s">
        <v>29</v>
      </c>
      <c r="H428">
        <v>2.1</v>
      </c>
      <c r="I428" s="2" t="s">
        <v>52</v>
      </c>
      <c r="J428" s="6">
        <v>10</v>
      </c>
    </row>
    <row r="429" spans="1:10">
      <c r="A429" t="s">
        <v>13</v>
      </c>
      <c r="B429">
        <v>2006</v>
      </c>
      <c r="C429" s="16">
        <v>38933</v>
      </c>
      <c r="D429" s="2" t="s">
        <v>37</v>
      </c>
      <c r="E429" t="s">
        <v>33</v>
      </c>
      <c r="F429" s="19" t="s">
        <v>56</v>
      </c>
      <c r="G429" t="s">
        <v>29</v>
      </c>
      <c r="H429">
        <v>2.1</v>
      </c>
      <c r="I429" s="2" t="s">
        <v>50</v>
      </c>
      <c r="J429" s="6">
        <v>5</v>
      </c>
    </row>
    <row r="430" spans="1:10">
      <c r="A430" t="s">
        <v>13</v>
      </c>
      <c r="B430">
        <v>2006</v>
      </c>
      <c r="C430" s="16">
        <v>38933</v>
      </c>
      <c r="D430" s="2" t="s">
        <v>37</v>
      </c>
      <c r="E430" t="s">
        <v>33</v>
      </c>
      <c r="F430" s="19" t="s">
        <v>56</v>
      </c>
      <c r="G430" t="s">
        <v>29</v>
      </c>
      <c r="H430">
        <v>2.1</v>
      </c>
      <c r="I430" s="2" t="s">
        <v>51</v>
      </c>
      <c r="J430" s="6">
        <v>22</v>
      </c>
    </row>
    <row r="431" spans="1:10">
      <c r="A431" t="s">
        <v>13</v>
      </c>
      <c r="B431">
        <v>2006</v>
      </c>
      <c r="C431" s="16">
        <v>38933</v>
      </c>
      <c r="D431" s="2" t="s">
        <v>37</v>
      </c>
      <c r="E431" t="s">
        <v>33</v>
      </c>
      <c r="F431" s="19" t="s">
        <v>56</v>
      </c>
      <c r="G431" t="s">
        <v>30</v>
      </c>
      <c r="H431">
        <v>3.1</v>
      </c>
      <c r="I431" s="2" t="s">
        <v>52</v>
      </c>
      <c r="J431" s="6">
        <v>4</v>
      </c>
    </row>
    <row r="432" spans="1:10">
      <c r="A432" t="s">
        <v>13</v>
      </c>
      <c r="B432">
        <v>2006</v>
      </c>
      <c r="C432" s="16">
        <v>38933</v>
      </c>
      <c r="D432" s="2" t="s">
        <v>37</v>
      </c>
      <c r="E432" t="s">
        <v>33</v>
      </c>
      <c r="F432" s="19" t="s">
        <v>56</v>
      </c>
      <c r="G432" t="s">
        <v>30</v>
      </c>
      <c r="H432">
        <v>3.1</v>
      </c>
      <c r="I432" s="2" t="s">
        <v>50</v>
      </c>
      <c r="J432" s="6">
        <v>15</v>
      </c>
    </row>
    <row r="433" spans="1:10">
      <c r="A433" t="s">
        <v>13</v>
      </c>
      <c r="B433">
        <v>2006</v>
      </c>
      <c r="C433" s="16">
        <v>38933</v>
      </c>
      <c r="D433" s="2" t="s">
        <v>37</v>
      </c>
      <c r="E433" t="s">
        <v>33</v>
      </c>
      <c r="F433" s="19" t="s">
        <v>56</v>
      </c>
      <c r="G433" t="s">
        <v>30</v>
      </c>
      <c r="H433">
        <v>3.1</v>
      </c>
      <c r="I433" s="2" t="s">
        <v>51</v>
      </c>
      <c r="J433" s="6">
        <v>20</v>
      </c>
    </row>
    <row r="434" spans="1:10">
      <c r="A434" t="s">
        <v>13</v>
      </c>
      <c r="B434">
        <v>2006</v>
      </c>
      <c r="C434" s="16">
        <v>38933</v>
      </c>
      <c r="D434" s="2" t="s">
        <v>37</v>
      </c>
      <c r="E434" t="s">
        <v>33</v>
      </c>
      <c r="F434" s="19" t="s">
        <v>57</v>
      </c>
      <c r="G434" t="s">
        <v>38</v>
      </c>
      <c r="H434">
        <v>1.2</v>
      </c>
      <c r="I434" s="2" t="s">
        <v>52</v>
      </c>
      <c r="J434" s="6">
        <v>5</v>
      </c>
    </row>
    <row r="435" spans="1:10">
      <c r="A435" t="s">
        <v>13</v>
      </c>
      <c r="B435">
        <v>2006</v>
      </c>
      <c r="C435" s="16">
        <v>38933</v>
      </c>
      <c r="D435" s="2" t="s">
        <v>37</v>
      </c>
      <c r="E435" t="s">
        <v>33</v>
      </c>
      <c r="F435" s="19" t="s">
        <v>57</v>
      </c>
      <c r="G435" t="s">
        <v>38</v>
      </c>
      <c r="H435">
        <v>1.2</v>
      </c>
      <c r="I435" s="2" t="s">
        <v>50</v>
      </c>
      <c r="J435" s="6">
        <v>15</v>
      </c>
    </row>
    <row r="436" spans="1:10">
      <c r="A436" t="s">
        <v>13</v>
      </c>
      <c r="B436">
        <v>2006</v>
      </c>
      <c r="C436" s="16">
        <v>38933</v>
      </c>
      <c r="D436" s="2" t="s">
        <v>37</v>
      </c>
      <c r="E436" t="s">
        <v>33</v>
      </c>
      <c r="F436" s="19" t="s">
        <v>57</v>
      </c>
      <c r="G436" t="s">
        <v>38</v>
      </c>
      <c r="H436">
        <v>1.2</v>
      </c>
      <c r="I436" s="2" t="s">
        <v>51</v>
      </c>
      <c r="J436" s="6">
        <v>14</v>
      </c>
    </row>
    <row r="437" spans="1:10">
      <c r="A437" t="s">
        <v>13</v>
      </c>
      <c r="B437">
        <v>2006</v>
      </c>
      <c r="C437" s="16">
        <v>38933</v>
      </c>
      <c r="D437" s="2" t="s">
        <v>37</v>
      </c>
      <c r="E437" t="s">
        <v>33</v>
      </c>
      <c r="F437" s="19" t="s">
        <v>57</v>
      </c>
      <c r="G437" t="s">
        <v>29</v>
      </c>
      <c r="H437">
        <v>2.2000000000000002</v>
      </c>
      <c r="I437" s="2" t="s">
        <v>52</v>
      </c>
      <c r="J437" s="6">
        <v>10</v>
      </c>
    </row>
    <row r="438" spans="1:10">
      <c r="A438" t="s">
        <v>13</v>
      </c>
      <c r="B438">
        <v>2006</v>
      </c>
      <c r="C438" s="16">
        <v>38933</v>
      </c>
      <c r="D438" s="2" t="s">
        <v>37</v>
      </c>
      <c r="E438" t="s">
        <v>33</v>
      </c>
      <c r="F438" s="19" t="s">
        <v>57</v>
      </c>
      <c r="G438" t="s">
        <v>29</v>
      </c>
      <c r="H438">
        <v>2.2000000000000002</v>
      </c>
      <c r="I438" s="2" t="s">
        <v>50</v>
      </c>
      <c r="J438" s="6">
        <v>16</v>
      </c>
    </row>
    <row r="439" spans="1:10">
      <c r="A439" t="s">
        <v>13</v>
      </c>
      <c r="B439">
        <v>2006</v>
      </c>
      <c r="C439" s="16">
        <v>38933</v>
      </c>
      <c r="D439" s="2" t="s">
        <v>37</v>
      </c>
      <c r="E439" t="s">
        <v>33</v>
      </c>
      <c r="F439" s="19" t="s">
        <v>57</v>
      </c>
      <c r="G439" t="s">
        <v>29</v>
      </c>
      <c r="H439">
        <v>2.2000000000000002</v>
      </c>
      <c r="I439" s="2" t="s">
        <v>51</v>
      </c>
      <c r="J439" s="6">
        <v>20</v>
      </c>
    </row>
    <row r="440" spans="1:10">
      <c r="A440" t="s">
        <v>13</v>
      </c>
      <c r="B440">
        <v>2006</v>
      </c>
      <c r="C440" s="16">
        <v>38933</v>
      </c>
      <c r="D440" s="2" t="s">
        <v>37</v>
      </c>
      <c r="E440" t="s">
        <v>33</v>
      </c>
      <c r="F440" s="19" t="s">
        <v>57</v>
      </c>
      <c r="G440" t="s">
        <v>30</v>
      </c>
      <c r="H440">
        <v>3.2</v>
      </c>
      <c r="I440" s="2" t="s">
        <v>51</v>
      </c>
      <c r="J440" s="6">
        <v>15</v>
      </c>
    </row>
    <row r="441" spans="1:10">
      <c r="A441" t="s">
        <v>13</v>
      </c>
      <c r="B441">
        <v>2006</v>
      </c>
      <c r="C441" s="16">
        <v>38948</v>
      </c>
      <c r="D441" s="2" t="s">
        <v>37</v>
      </c>
      <c r="E441" t="s">
        <v>33</v>
      </c>
      <c r="F441" s="19" t="s">
        <v>55</v>
      </c>
      <c r="G441" t="s">
        <v>38</v>
      </c>
      <c r="H441">
        <v>1.05</v>
      </c>
      <c r="I441" s="2" t="s">
        <v>52</v>
      </c>
      <c r="J441" s="6">
        <v>15</v>
      </c>
    </row>
    <row r="442" spans="1:10">
      <c r="A442" t="s">
        <v>13</v>
      </c>
      <c r="B442">
        <v>2006</v>
      </c>
      <c r="C442" s="16">
        <v>38948</v>
      </c>
      <c r="D442" s="2" t="s">
        <v>37</v>
      </c>
      <c r="E442" t="s">
        <v>33</v>
      </c>
      <c r="F442" s="19" t="s">
        <v>55</v>
      </c>
      <c r="G442" t="s">
        <v>38</v>
      </c>
      <c r="H442">
        <v>1.05</v>
      </c>
      <c r="I442" s="2" t="s">
        <v>50</v>
      </c>
      <c r="J442" s="6">
        <v>18</v>
      </c>
    </row>
    <row r="443" spans="1:10">
      <c r="A443" t="s">
        <v>13</v>
      </c>
      <c r="B443">
        <v>2006</v>
      </c>
      <c r="C443" s="16">
        <v>38948</v>
      </c>
      <c r="D443" s="2" t="s">
        <v>37</v>
      </c>
      <c r="E443" t="s">
        <v>33</v>
      </c>
      <c r="F443" s="19" t="s">
        <v>55</v>
      </c>
      <c r="G443" t="s">
        <v>30</v>
      </c>
      <c r="H443">
        <v>3.05</v>
      </c>
      <c r="I443" s="2" t="s">
        <v>52</v>
      </c>
      <c r="J443" s="6">
        <v>25</v>
      </c>
    </row>
    <row r="444" spans="1:10">
      <c r="A444" t="s">
        <v>13</v>
      </c>
      <c r="B444">
        <v>2006</v>
      </c>
      <c r="C444" s="16">
        <v>38948</v>
      </c>
      <c r="D444" s="2" t="s">
        <v>37</v>
      </c>
      <c r="E444" t="s">
        <v>33</v>
      </c>
      <c r="F444" s="19" t="s">
        <v>55</v>
      </c>
      <c r="G444" t="s">
        <v>30</v>
      </c>
      <c r="H444">
        <v>3.05</v>
      </c>
      <c r="I444" s="2" t="s">
        <v>50</v>
      </c>
      <c r="J444" s="6">
        <v>15</v>
      </c>
    </row>
    <row r="445" spans="1:10">
      <c r="A445" t="s">
        <v>13</v>
      </c>
      <c r="B445">
        <v>2006</v>
      </c>
      <c r="C445" s="16">
        <v>38948</v>
      </c>
      <c r="D445" s="2" t="s">
        <v>37</v>
      </c>
      <c r="E445" t="s">
        <v>33</v>
      </c>
      <c r="F445" s="19" t="s">
        <v>55</v>
      </c>
      <c r="G445" t="s">
        <v>30</v>
      </c>
      <c r="H445">
        <v>3.05</v>
      </c>
      <c r="I445" s="2" t="s">
        <v>51</v>
      </c>
      <c r="J445" s="6">
        <v>15</v>
      </c>
    </row>
    <row r="446" spans="1:10">
      <c r="A446" t="s">
        <v>13</v>
      </c>
      <c r="B446">
        <v>2006</v>
      </c>
      <c r="C446" s="16">
        <v>38948</v>
      </c>
      <c r="D446" s="2" t="s">
        <v>37</v>
      </c>
      <c r="E446" t="s">
        <v>33</v>
      </c>
      <c r="F446" s="19" t="s">
        <v>56</v>
      </c>
      <c r="G446" t="s">
        <v>29</v>
      </c>
      <c r="H446">
        <v>2.1</v>
      </c>
      <c r="I446" s="2" t="s">
        <v>52</v>
      </c>
      <c r="J446" s="6">
        <v>15</v>
      </c>
    </row>
    <row r="447" spans="1:10">
      <c r="A447" t="s">
        <v>13</v>
      </c>
      <c r="B447">
        <v>2006</v>
      </c>
      <c r="C447" s="16">
        <v>38948</v>
      </c>
      <c r="D447" s="2" t="s">
        <v>37</v>
      </c>
      <c r="E447" t="s">
        <v>33</v>
      </c>
      <c r="F447" s="19" t="s">
        <v>56</v>
      </c>
      <c r="G447" t="s">
        <v>29</v>
      </c>
      <c r="H447">
        <v>2.1</v>
      </c>
      <c r="I447" s="2" t="s">
        <v>50</v>
      </c>
      <c r="J447" s="6">
        <v>5</v>
      </c>
    </row>
    <row r="448" spans="1:10">
      <c r="A448" t="s">
        <v>13</v>
      </c>
      <c r="B448">
        <v>2006</v>
      </c>
      <c r="C448" s="16">
        <v>38948</v>
      </c>
      <c r="D448" s="2" t="s">
        <v>37</v>
      </c>
      <c r="E448" t="s">
        <v>33</v>
      </c>
      <c r="F448" s="19" t="s">
        <v>56</v>
      </c>
      <c r="G448" t="s">
        <v>29</v>
      </c>
      <c r="H448">
        <v>2.1</v>
      </c>
      <c r="I448" s="2" t="s">
        <v>51</v>
      </c>
      <c r="J448" s="6">
        <v>22</v>
      </c>
    </row>
    <row r="449" spans="1:10">
      <c r="A449" t="s">
        <v>13</v>
      </c>
      <c r="B449">
        <v>2006</v>
      </c>
      <c r="C449" s="16">
        <v>38948</v>
      </c>
      <c r="D449" s="2" t="s">
        <v>37</v>
      </c>
      <c r="E449" t="s">
        <v>33</v>
      </c>
      <c r="F449" s="19" t="s">
        <v>56</v>
      </c>
      <c r="G449" t="s">
        <v>30</v>
      </c>
      <c r="H449">
        <v>3.1</v>
      </c>
      <c r="I449" s="2" t="s">
        <v>52</v>
      </c>
      <c r="J449" s="6">
        <v>25</v>
      </c>
    </row>
    <row r="450" spans="1:10">
      <c r="A450" t="s">
        <v>13</v>
      </c>
      <c r="B450">
        <v>2006</v>
      </c>
      <c r="C450" s="16">
        <v>38948</v>
      </c>
      <c r="D450" s="2" t="s">
        <v>37</v>
      </c>
      <c r="E450" t="s">
        <v>33</v>
      </c>
      <c r="F450" s="19" t="s">
        <v>56</v>
      </c>
      <c r="G450" t="s">
        <v>30</v>
      </c>
      <c r="H450">
        <v>3.1</v>
      </c>
      <c r="I450" s="2" t="s">
        <v>50</v>
      </c>
      <c r="J450" s="6">
        <v>15</v>
      </c>
    </row>
    <row r="451" spans="1:10">
      <c r="A451" t="s">
        <v>13</v>
      </c>
      <c r="B451">
        <v>2006</v>
      </c>
      <c r="C451" s="16">
        <v>38948</v>
      </c>
      <c r="D451" s="2" t="s">
        <v>37</v>
      </c>
      <c r="E451" t="s">
        <v>33</v>
      </c>
      <c r="F451" s="19" t="s">
        <v>56</v>
      </c>
      <c r="G451" t="s">
        <v>30</v>
      </c>
      <c r="H451">
        <v>3.1</v>
      </c>
      <c r="I451" s="2" t="s">
        <v>51</v>
      </c>
      <c r="J451" s="6">
        <v>15</v>
      </c>
    </row>
    <row r="452" spans="1:10">
      <c r="A452" t="s">
        <v>13</v>
      </c>
      <c r="B452">
        <v>2006</v>
      </c>
      <c r="C452" s="16">
        <v>38948</v>
      </c>
      <c r="D452" s="2" t="s">
        <v>37</v>
      </c>
      <c r="E452" t="s">
        <v>33</v>
      </c>
      <c r="F452" s="19" t="s">
        <v>57</v>
      </c>
      <c r="G452" t="s">
        <v>38</v>
      </c>
      <c r="H452">
        <v>1.2</v>
      </c>
      <c r="I452" s="2" t="s">
        <v>52</v>
      </c>
      <c r="J452" s="6">
        <v>12</v>
      </c>
    </row>
    <row r="453" spans="1:10">
      <c r="A453" t="s">
        <v>13</v>
      </c>
      <c r="B453">
        <v>2006</v>
      </c>
      <c r="C453" s="16">
        <v>38948</v>
      </c>
      <c r="D453" s="2" t="s">
        <v>37</v>
      </c>
      <c r="E453" t="s">
        <v>33</v>
      </c>
      <c r="F453" s="19" t="s">
        <v>57</v>
      </c>
      <c r="G453" t="s">
        <v>38</v>
      </c>
      <c r="H453">
        <v>1.2</v>
      </c>
      <c r="I453" s="2" t="s">
        <v>50</v>
      </c>
      <c r="J453" s="6">
        <v>14</v>
      </c>
    </row>
    <row r="454" spans="1:10">
      <c r="A454" t="s">
        <v>13</v>
      </c>
      <c r="B454">
        <v>2006</v>
      </c>
      <c r="C454" s="16">
        <v>38948</v>
      </c>
      <c r="D454" s="2" t="s">
        <v>37</v>
      </c>
      <c r="E454" t="s">
        <v>33</v>
      </c>
      <c r="F454" s="19" t="s">
        <v>57</v>
      </c>
      <c r="G454" t="s">
        <v>38</v>
      </c>
      <c r="H454">
        <v>1.2</v>
      </c>
      <c r="I454" s="2" t="s">
        <v>51</v>
      </c>
      <c r="J454" s="6">
        <v>15</v>
      </c>
    </row>
    <row r="455" spans="1:10">
      <c r="A455" t="s">
        <v>13</v>
      </c>
      <c r="B455">
        <v>2006</v>
      </c>
      <c r="C455" s="16">
        <v>38948</v>
      </c>
      <c r="D455" s="2" t="s">
        <v>37</v>
      </c>
      <c r="E455" t="s">
        <v>33</v>
      </c>
      <c r="F455" s="19" t="s">
        <v>57</v>
      </c>
      <c r="G455" t="s">
        <v>29</v>
      </c>
      <c r="H455">
        <v>2.2000000000000002</v>
      </c>
      <c r="I455" s="2" t="s">
        <v>52</v>
      </c>
      <c r="J455" s="6">
        <v>12</v>
      </c>
    </row>
    <row r="456" spans="1:10">
      <c r="A456" t="s">
        <v>13</v>
      </c>
      <c r="B456">
        <v>2006</v>
      </c>
      <c r="C456" s="16">
        <v>38948</v>
      </c>
      <c r="D456" s="2" t="s">
        <v>37</v>
      </c>
      <c r="E456" t="s">
        <v>33</v>
      </c>
      <c r="F456" s="19" t="s">
        <v>57</v>
      </c>
      <c r="G456" t="s">
        <v>29</v>
      </c>
      <c r="H456">
        <v>2.2000000000000002</v>
      </c>
      <c r="I456" s="2" t="s">
        <v>50</v>
      </c>
      <c r="J456" s="6">
        <v>19</v>
      </c>
    </row>
    <row r="457" spans="1:10">
      <c r="A457" t="s">
        <v>13</v>
      </c>
      <c r="B457">
        <v>2006</v>
      </c>
      <c r="C457" s="16">
        <v>38948</v>
      </c>
      <c r="D457" s="2" t="s">
        <v>37</v>
      </c>
      <c r="E457" t="s">
        <v>33</v>
      </c>
      <c r="F457" s="19" t="s">
        <v>57</v>
      </c>
      <c r="G457" t="s">
        <v>29</v>
      </c>
      <c r="H457">
        <v>2.2000000000000002</v>
      </c>
      <c r="I457" s="2" t="s">
        <v>51</v>
      </c>
      <c r="J457" s="6">
        <v>20</v>
      </c>
    </row>
    <row r="458" spans="1:10">
      <c r="A458" t="s">
        <v>13</v>
      </c>
      <c r="B458">
        <v>2006</v>
      </c>
      <c r="C458" s="16">
        <v>38948</v>
      </c>
      <c r="D458" s="2" t="s">
        <v>37</v>
      </c>
      <c r="E458" t="s">
        <v>33</v>
      </c>
      <c r="F458" s="19" t="s">
        <v>57</v>
      </c>
      <c r="G458" t="s">
        <v>30</v>
      </c>
      <c r="H458">
        <v>3.2</v>
      </c>
      <c r="I458" s="2" t="s">
        <v>52</v>
      </c>
      <c r="J458" s="6">
        <v>20</v>
      </c>
    </row>
    <row r="459" spans="1:10">
      <c r="A459" t="s">
        <v>13</v>
      </c>
      <c r="B459">
        <v>2006</v>
      </c>
      <c r="C459" s="16">
        <v>38948</v>
      </c>
      <c r="D459" s="2" t="s">
        <v>37</v>
      </c>
      <c r="E459" t="s">
        <v>33</v>
      </c>
      <c r="F459" s="19" t="s">
        <v>57</v>
      </c>
      <c r="G459" t="s">
        <v>30</v>
      </c>
      <c r="H459">
        <v>3.2</v>
      </c>
      <c r="I459" s="2" t="s">
        <v>50</v>
      </c>
      <c r="J459" s="6">
        <v>10</v>
      </c>
    </row>
    <row r="460" spans="1:10">
      <c r="A460" t="s">
        <v>13</v>
      </c>
      <c r="B460">
        <v>2006</v>
      </c>
      <c r="C460" s="16">
        <v>38948</v>
      </c>
      <c r="D460" s="2" t="s">
        <v>37</v>
      </c>
      <c r="E460" t="s">
        <v>33</v>
      </c>
      <c r="F460" s="19" t="s">
        <v>57</v>
      </c>
      <c r="G460" t="s">
        <v>30</v>
      </c>
      <c r="H460">
        <v>3.2</v>
      </c>
      <c r="I460" s="2" t="s">
        <v>51</v>
      </c>
      <c r="J460" s="6">
        <v>15</v>
      </c>
    </row>
    <row r="461" spans="1:10">
      <c r="A461" t="s">
        <v>13</v>
      </c>
      <c r="B461">
        <v>2006</v>
      </c>
      <c r="C461" s="16">
        <v>38995</v>
      </c>
      <c r="D461" s="2" t="s">
        <v>37</v>
      </c>
      <c r="E461" t="s">
        <v>33</v>
      </c>
      <c r="F461" s="19" t="s">
        <v>55</v>
      </c>
      <c r="G461" t="s">
        <v>38</v>
      </c>
      <c r="H461">
        <v>1.05</v>
      </c>
      <c r="I461" s="2" t="s">
        <v>50</v>
      </c>
      <c r="J461" s="6">
        <v>20</v>
      </c>
    </row>
    <row r="462" spans="1:10">
      <c r="A462" t="s">
        <v>13</v>
      </c>
      <c r="B462">
        <v>2006</v>
      </c>
      <c r="C462" s="16">
        <v>38995</v>
      </c>
      <c r="D462" s="2" t="s">
        <v>37</v>
      </c>
      <c r="E462" t="s">
        <v>33</v>
      </c>
      <c r="F462" s="19" t="s">
        <v>55</v>
      </c>
      <c r="G462" t="s">
        <v>38</v>
      </c>
      <c r="H462">
        <v>1.05</v>
      </c>
      <c r="I462" s="2" t="s">
        <v>51</v>
      </c>
      <c r="J462" s="6">
        <v>19</v>
      </c>
    </row>
    <row r="463" spans="1:10">
      <c r="A463" t="s">
        <v>13</v>
      </c>
      <c r="B463">
        <v>2006</v>
      </c>
      <c r="C463" s="16">
        <v>38995</v>
      </c>
      <c r="D463" s="2" t="s">
        <v>37</v>
      </c>
      <c r="E463" t="s">
        <v>33</v>
      </c>
      <c r="F463" s="19" t="s">
        <v>55</v>
      </c>
      <c r="G463" t="s">
        <v>29</v>
      </c>
      <c r="H463">
        <v>2.0499999999999998</v>
      </c>
      <c r="I463" s="2" t="s">
        <v>52</v>
      </c>
      <c r="J463" s="6">
        <v>17</v>
      </c>
    </row>
    <row r="464" spans="1:10">
      <c r="A464" t="s">
        <v>13</v>
      </c>
      <c r="B464">
        <v>2006</v>
      </c>
      <c r="C464" s="16">
        <v>38995</v>
      </c>
      <c r="D464" s="2" t="s">
        <v>37</v>
      </c>
      <c r="E464" t="s">
        <v>33</v>
      </c>
      <c r="F464" s="19" t="s">
        <v>55</v>
      </c>
      <c r="G464" t="s">
        <v>29</v>
      </c>
      <c r="H464">
        <v>2.0499999999999998</v>
      </c>
      <c r="I464" s="2" t="s">
        <v>50</v>
      </c>
      <c r="J464" s="6">
        <v>16</v>
      </c>
    </row>
    <row r="465" spans="1:10">
      <c r="A465" t="s">
        <v>13</v>
      </c>
      <c r="B465">
        <v>2006</v>
      </c>
      <c r="C465" s="16">
        <v>38995</v>
      </c>
      <c r="D465" s="2" t="s">
        <v>37</v>
      </c>
      <c r="E465" t="s">
        <v>33</v>
      </c>
      <c r="F465" s="19" t="s">
        <v>55</v>
      </c>
      <c r="G465" t="s">
        <v>29</v>
      </c>
      <c r="H465">
        <v>2.0499999999999998</v>
      </c>
      <c r="I465" s="2" t="s">
        <v>51</v>
      </c>
      <c r="J465" s="6">
        <v>19</v>
      </c>
    </row>
    <row r="466" spans="1:10">
      <c r="A466" t="s">
        <v>13</v>
      </c>
      <c r="B466">
        <v>2006</v>
      </c>
      <c r="C466" s="16">
        <v>38995</v>
      </c>
      <c r="D466" s="2" t="s">
        <v>37</v>
      </c>
      <c r="E466" t="s">
        <v>33</v>
      </c>
      <c r="F466" s="19" t="s">
        <v>55</v>
      </c>
      <c r="G466" t="s">
        <v>30</v>
      </c>
      <c r="H466">
        <v>3.05</v>
      </c>
      <c r="I466" s="2" t="s">
        <v>52</v>
      </c>
      <c r="J466" s="6">
        <v>19</v>
      </c>
    </row>
    <row r="467" spans="1:10">
      <c r="A467" t="s">
        <v>13</v>
      </c>
      <c r="B467">
        <v>2006</v>
      </c>
      <c r="C467" s="16">
        <v>38995</v>
      </c>
      <c r="D467" s="2" t="s">
        <v>37</v>
      </c>
      <c r="E467" t="s">
        <v>33</v>
      </c>
      <c r="F467" s="19" t="s">
        <v>55</v>
      </c>
      <c r="G467" t="s">
        <v>30</v>
      </c>
      <c r="H467">
        <v>3.05</v>
      </c>
      <c r="I467" s="2" t="s">
        <v>50</v>
      </c>
      <c r="J467" s="6">
        <v>20</v>
      </c>
    </row>
    <row r="468" spans="1:10">
      <c r="A468" t="s">
        <v>13</v>
      </c>
      <c r="B468">
        <v>2006</v>
      </c>
      <c r="C468" s="16">
        <v>38995</v>
      </c>
      <c r="D468" s="2" t="s">
        <v>37</v>
      </c>
      <c r="E468" t="s">
        <v>33</v>
      </c>
      <c r="F468" s="19" t="s">
        <v>56</v>
      </c>
      <c r="G468" t="s">
        <v>38</v>
      </c>
      <c r="H468">
        <v>1.1000000000000001</v>
      </c>
      <c r="I468" s="2" t="s">
        <v>50</v>
      </c>
      <c r="J468" s="6">
        <v>18</v>
      </c>
    </row>
    <row r="469" spans="1:10">
      <c r="A469" t="s">
        <v>13</v>
      </c>
      <c r="B469">
        <v>2006</v>
      </c>
      <c r="C469" s="16">
        <v>38995</v>
      </c>
      <c r="D469" s="2" t="s">
        <v>37</v>
      </c>
      <c r="E469" t="s">
        <v>33</v>
      </c>
      <c r="F469" s="19" t="s">
        <v>56</v>
      </c>
      <c r="G469" t="s">
        <v>38</v>
      </c>
      <c r="H469">
        <v>1.1000000000000001</v>
      </c>
      <c r="I469" s="2" t="s">
        <v>51</v>
      </c>
      <c r="J469" s="6">
        <v>22</v>
      </c>
    </row>
    <row r="470" spans="1:10">
      <c r="A470" t="s">
        <v>13</v>
      </c>
      <c r="B470">
        <v>2006</v>
      </c>
      <c r="C470" s="16">
        <v>38995</v>
      </c>
      <c r="D470" s="2" t="s">
        <v>37</v>
      </c>
      <c r="E470" t="s">
        <v>33</v>
      </c>
      <c r="F470" s="19" t="s">
        <v>56</v>
      </c>
      <c r="G470" t="s">
        <v>29</v>
      </c>
      <c r="H470">
        <v>2.1</v>
      </c>
      <c r="I470" s="2" t="s">
        <v>52</v>
      </c>
      <c r="J470" s="6">
        <v>17</v>
      </c>
    </row>
    <row r="471" spans="1:10">
      <c r="A471" t="s">
        <v>13</v>
      </c>
      <c r="B471">
        <v>2006</v>
      </c>
      <c r="C471" s="16">
        <v>38995</v>
      </c>
      <c r="D471" s="2" t="s">
        <v>37</v>
      </c>
      <c r="E471" t="s">
        <v>33</v>
      </c>
      <c r="F471" s="19" t="s">
        <v>56</v>
      </c>
      <c r="G471" t="s">
        <v>29</v>
      </c>
      <c r="H471">
        <v>2.1</v>
      </c>
      <c r="I471" s="2" t="s">
        <v>50</v>
      </c>
      <c r="J471" s="6">
        <v>20</v>
      </c>
    </row>
    <row r="472" spans="1:10">
      <c r="A472" t="s">
        <v>13</v>
      </c>
      <c r="B472">
        <v>2006</v>
      </c>
      <c r="C472" s="16">
        <v>38995</v>
      </c>
      <c r="D472" s="2" t="s">
        <v>37</v>
      </c>
      <c r="E472" t="s">
        <v>33</v>
      </c>
      <c r="F472" s="19" t="s">
        <v>56</v>
      </c>
      <c r="G472" t="s">
        <v>29</v>
      </c>
      <c r="H472">
        <v>2.1</v>
      </c>
      <c r="I472" s="2" t="s">
        <v>51</v>
      </c>
      <c r="J472" s="6">
        <v>23</v>
      </c>
    </row>
    <row r="473" spans="1:10">
      <c r="A473" t="s">
        <v>13</v>
      </c>
      <c r="B473">
        <v>2006</v>
      </c>
      <c r="C473" s="16">
        <v>38995</v>
      </c>
      <c r="D473" s="2" t="s">
        <v>37</v>
      </c>
      <c r="E473" t="s">
        <v>33</v>
      </c>
      <c r="F473" s="19" t="s">
        <v>56</v>
      </c>
      <c r="G473" t="s">
        <v>30</v>
      </c>
      <c r="H473">
        <v>3.1</v>
      </c>
      <c r="I473" s="2" t="s">
        <v>52</v>
      </c>
      <c r="J473" s="6">
        <v>24</v>
      </c>
    </row>
    <row r="474" spans="1:10">
      <c r="A474" t="s">
        <v>13</v>
      </c>
      <c r="B474">
        <v>2006</v>
      </c>
      <c r="C474" s="16">
        <v>38995</v>
      </c>
      <c r="D474" s="2" t="s">
        <v>37</v>
      </c>
      <c r="E474" t="s">
        <v>33</v>
      </c>
      <c r="F474" s="19" t="s">
        <v>56</v>
      </c>
      <c r="G474" t="s">
        <v>30</v>
      </c>
      <c r="H474">
        <v>3.1</v>
      </c>
      <c r="I474" s="2" t="s">
        <v>50</v>
      </c>
      <c r="J474" s="6">
        <v>14</v>
      </c>
    </row>
    <row r="475" spans="1:10">
      <c r="A475" t="s">
        <v>13</v>
      </c>
      <c r="B475">
        <v>2006</v>
      </c>
      <c r="C475" s="16">
        <v>38995</v>
      </c>
      <c r="D475" s="2" t="s">
        <v>37</v>
      </c>
      <c r="E475" t="s">
        <v>33</v>
      </c>
      <c r="F475" s="19" t="s">
        <v>56</v>
      </c>
      <c r="G475" t="s">
        <v>30</v>
      </c>
      <c r="H475">
        <v>3.1</v>
      </c>
      <c r="I475" s="2" t="s">
        <v>51</v>
      </c>
      <c r="J475" s="6">
        <v>16</v>
      </c>
    </row>
    <row r="476" spans="1:10">
      <c r="A476" t="s">
        <v>13</v>
      </c>
      <c r="B476">
        <v>2006</v>
      </c>
      <c r="C476" s="16">
        <v>38995</v>
      </c>
      <c r="D476" s="2" t="s">
        <v>37</v>
      </c>
      <c r="E476" t="s">
        <v>33</v>
      </c>
      <c r="F476" s="19" t="s">
        <v>57</v>
      </c>
      <c r="G476" t="s">
        <v>38</v>
      </c>
      <c r="H476">
        <v>1.2</v>
      </c>
      <c r="I476" s="2" t="s">
        <v>52</v>
      </c>
      <c r="J476" s="6">
        <v>14</v>
      </c>
    </row>
    <row r="477" spans="1:10">
      <c r="A477" t="s">
        <v>13</v>
      </c>
      <c r="B477">
        <v>2006</v>
      </c>
      <c r="C477" s="16">
        <v>38995</v>
      </c>
      <c r="D477" s="2" t="s">
        <v>37</v>
      </c>
      <c r="E477" t="s">
        <v>33</v>
      </c>
      <c r="F477" s="19" t="s">
        <v>57</v>
      </c>
      <c r="G477" t="s">
        <v>38</v>
      </c>
      <c r="H477">
        <v>1.2</v>
      </c>
      <c r="I477" s="2" t="s">
        <v>50</v>
      </c>
      <c r="J477" s="6">
        <v>12</v>
      </c>
    </row>
    <row r="478" spans="1:10">
      <c r="A478" t="s">
        <v>13</v>
      </c>
      <c r="B478">
        <v>2006</v>
      </c>
      <c r="C478" s="16">
        <v>38995</v>
      </c>
      <c r="D478" s="2" t="s">
        <v>37</v>
      </c>
      <c r="E478" t="s">
        <v>33</v>
      </c>
      <c r="F478" s="19" t="s">
        <v>57</v>
      </c>
      <c r="G478" t="s">
        <v>38</v>
      </c>
      <c r="H478">
        <v>1.2</v>
      </c>
      <c r="I478" s="2" t="s">
        <v>51</v>
      </c>
      <c r="J478" s="6">
        <v>4</v>
      </c>
    </row>
    <row r="479" spans="1:10">
      <c r="A479" t="s">
        <v>13</v>
      </c>
      <c r="B479">
        <v>2006</v>
      </c>
      <c r="C479" s="16">
        <v>38995</v>
      </c>
      <c r="D479" s="2" t="s">
        <v>37</v>
      </c>
      <c r="E479" t="s">
        <v>33</v>
      </c>
      <c r="F479" s="19" t="s">
        <v>57</v>
      </c>
      <c r="G479" t="s">
        <v>29</v>
      </c>
      <c r="H479">
        <v>2.2000000000000002</v>
      </c>
      <c r="I479" s="2" t="s">
        <v>52</v>
      </c>
      <c r="J479" s="6">
        <v>14</v>
      </c>
    </row>
    <row r="480" spans="1:10">
      <c r="A480" t="s">
        <v>13</v>
      </c>
      <c r="B480">
        <v>2006</v>
      </c>
      <c r="C480" s="16">
        <v>38995</v>
      </c>
      <c r="D480" s="2" t="s">
        <v>37</v>
      </c>
      <c r="E480" t="s">
        <v>33</v>
      </c>
      <c r="F480" s="19" t="s">
        <v>57</v>
      </c>
      <c r="G480" t="s">
        <v>29</v>
      </c>
      <c r="H480">
        <v>2.2000000000000002</v>
      </c>
      <c r="I480" s="2" t="s">
        <v>50</v>
      </c>
      <c r="J480" s="6">
        <v>15</v>
      </c>
    </row>
    <row r="481" spans="1:11">
      <c r="A481" t="s">
        <v>13</v>
      </c>
      <c r="B481">
        <v>2006</v>
      </c>
      <c r="C481" s="16">
        <v>38995</v>
      </c>
      <c r="D481" s="2" t="s">
        <v>37</v>
      </c>
      <c r="E481" t="s">
        <v>33</v>
      </c>
      <c r="F481" s="19" t="s">
        <v>57</v>
      </c>
      <c r="G481" t="s">
        <v>29</v>
      </c>
      <c r="H481">
        <v>2.2000000000000002</v>
      </c>
      <c r="I481" s="2" t="s">
        <v>51</v>
      </c>
      <c r="J481" s="6">
        <v>16</v>
      </c>
    </row>
    <row r="482" spans="1:11">
      <c r="A482" t="s">
        <v>13</v>
      </c>
      <c r="B482">
        <v>2006</v>
      </c>
      <c r="C482" s="16">
        <v>38995</v>
      </c>
      <c r="D482" s="2" t="s">
        <v>37</v>
      </c>
      <c r="E482" t="s">
        <v>33</v>
      </c>
      <c r="F482" s="19" t="s">
        <v>57</v>
      </c>
      <c r="G482" t="s">
        <v>30</v>
      </c>
      <c r="H482">
        <v>3.2</v>
      </c>
      <c r="I482" s="2" t="s">
        <v>52</v>
      </c>
      <c r="J482" s="6">
        <v>18</v>
      </c>
    </row>
    <row r="483" spans="1:11">
      <c r="A483" t="s">
        <v>13</v>
      </c>
      <c r="B483">
        <v>2006</v>
      </c>
      <c r="C483" s="16">
        <v>38995</v>
      </c>
      <c r="D483" s="2" t="s">
        <v>37</v>
      </c>
      <c r="E483" t="s">
        <v>33</v>
      </c>
      <c r="F483" s="19" t="s">
        <v>57</v>
      </c>
      <c r="G483" t="s">
        <v>30</v>
      </c>
      <c r="H483">
        <v>3.2</v>
      </c>
      <c r="I483" s="2" t="s">
        <v>50</v>
      </c>
      <c r="J483" s="6">
        <v>9</v>
      </c>
    </row>
    <row r="484" spans="1:11">
      <c r="A484" t="s">
        <v>13</v>
      </c>
      <c r="B484">
        <v>2006</v>
      </c>
      <c r="C484" s="16">
        <v>38995</v>
      </c>
      <c r="D484" s="2" t="s">
        <v>37</v>
      </c>
      <c r="E484" t="s">
        <v>33</v>
      </c>
      <c r="F484" s="19" t="s">
        <v>57</v>
      </c>
      <c r="G484" t="s">
        <v>30</v>
      </c>
      <c r="H484">
        <v>3.2</v>
      </c>
      <c r="I484" s="2" t="s">
        <v>51</v>
      </c>
      <c r="J484" s="6">
        <v>12</v>
      </c>
    </row>
    <row r="485" spans="1:11">
      <c r="A485" t="s">
        <v>13</v>
      </c>
      <c r="B485">
        <v>2007</v>
      </c>
      <c r="C485" s="16">
        <v>39287</v>
      </c>
      <c r="D485" s="2" t="s">
        <v>37</v>
      </c>
      <c r="E485" t="s">
        <v>33</v>
      </c>
      <c r="F485" s="19" t="s">
        <v>55</v>
      </c>
      <c r="G485" t="s">
        <v>29</v>
      </c>
      <c r="H485">
        <v>2.0499999999999998</v>
      </c>
      <c r="I485" s="2" t="s">
        <v>52</v>
      </c>
      <c r="J485" s="6">
        <v>18</v>
      </c>
      <c r="K485" s="5" t="s">
        <v>47</v>
      </c>
    </row>
    <row r="486" spans="1:11">
      <c r="A486" t="s">
        <v>13</v>
      </c>
      <c r="B486">
        <v>2007</v>
      </c>
      <c r="C486" s="16">
        <v>39287</v>
      </c>
      <c r="D486" s="2" t="s">
        <v>37</v>
      </c>
      <c r="E486" t="s">
        <v>33</v>
      </c>
      <c r="F486" s="19" t="s">
        <v>55</v>
      </c>
      <c r="G486" t="s">
        <v>29</v>
      </c>
      <c r="H486">
        <v>2.0499999999999998</v>
      </c>
      <c r="I486" s="2" t="s">
        <v>50</v>
      </c>
      <c r="J486" s="6">
        <v>28</v>
      </c>
    </row>
    <row r="487" spans="1:11">
      <c r="A487" t="s">
        <v>13</v>
      </c>
      <c r="B487">
        <v>2007</v>
      </c>
      <c r="C487" s="16">
        <v>39287</v>
      </c>
      <c r="D487" s="2" t="s">
        <v>37</v>
      </c>
      <c r="E487" t="s">
        <v>33</v>
      </c>
      <c r="F487" s="19" t="s">
        <v>55</v>
      </c>
      <c r="G487" t="s">
        <v>29</v>
      </c>
      <c r="H487">
        <v>2.0499999999999998</v>
      </c>
      <c r="I487" s="2" t="s">
        <v>51</v>
      </c>
      <c r="J487" s="6">
        <v>14</v>
      </c>
    </row>
    <row r="488" spans="1:11">
      <c r="A488" t="s">
        <v>13</v>
      </c>
      <c r="B488">
        <v>2007</v>
      </c>
      <c r="C488" s="16">
        <v>39287</v>
      </c>
      <c r="D488" s="2" t="s">
        <v>37</v>
      </c>
      <c r="E488" t="s">
        <v>33</v>
      </c>
      <c r="F488" s="19" t="s">
        <v>55</v>
      </c>
      <c r="G488" t="s">
        <v>30</v>
      </c>
      <c r="H488">
        <v>3.05</v>
      </c>
      <c r="I488" s="2" t="s">
        <v>52</v>
      </c>
      <c r="J488" s="6">
        <v>25</v>
      </c>
    </row>
    <row r="489" spans="1:11">
      <c r="A489" t="s">
        <v>13</v>
      </c>
      <c r="B489">
        <v>2007</v>
      </c>
      <c r="C489" s="16">
        <v>39287</v>
      </c>
      <c r="D489" s="2" t="s">
        <v>37</v>
      </c>
      <c r="E489" t="s">
        <v>33</v>
      </c>
      <c r="F489" s="19" t="s">
        <v>55</v>
      </c>
      <c r="G489" t="s">
        <v>30</v>
      </c>
      <c r="H489">
        <v>3.05</v>
      </c>
      <c r="I489" s="2" t="s">
        <v>50</v>
      </c>
      <c r="J489" s="6">
        <v>15</v>
      </c>
    </row>
    <row r="490" spans="1:11">
      <c r="A490" t="s">
        <v>13</v>
      </c>
      <c r="B490">
        <v>2007</v>
      </c>
      <c r="C490" s="16">
        <v>39287</v>
      </c>
      <c r="D490" s="2" t="s">
        <v>37</v>
      </c>
      <c r="E490" t="s">
        <v>33</v>
      </c>
      <c r="F490" s="19" t="s">
        <v>55</v>
      </c>
      <c r="G490" t="s">
        <v>30</v>
      </c>
      <c r="H490">
        <v>3.05</v>
      </c>
      <c r="I490" s="2" t="s">
        <v>51</v>
      </c>
      <c r="J490" s="6">
        <v>16</v>
      </c>
    </row>
    <row r="491" spans="1:11">
      <c r="A491" t="s">
        <v>13</v>
      </c>
      <c r="B491">
        <v>2007</v>
      </c>
      <c r="C491" s="16">
        <v>39287</v>
      </c>
      <c r="D491" s="2" t="s">
        <v>37</v>
      </c>
      <c r="E491" t="s">
        <v>33</v>
      </c>
      <c r="F491" s="19" t="s">
        <v>56</v>
      </c>
      <c r="G491" t="s">
        <v>38</v>
      </c>
      <c r="H491">
        <v>1.1000000000000001</v>
      </c>
      <c r="I491" s="2" t="s">
        <v>50</v>
      </c>
      <c r="J491" s="6">
        <v>17</v>
      </c>
      <c r="K491" s="5" t="s">
        <v>44</v>
      </c>
    </row>
    <row r="492" spans="1:11">
      <c r="A492" t="s">
        <v>13</v>
      </c>
      <c r="B492">
        <v>2007</v>
      </c>
      <c r="C492" s="16">
        <v>39287</v>
      </c>
      <c r="D492" s="2" t="s">
        <v>37</v>
      </c>
      <c r="E492" t="s">
        <v>33</v>
      </c>
      <c r="F492" s="19" t="s">
        <v>56</v>
      </c>
      <c r="G492" t="s">
        <v>29</v>
      </c>
      <c r="H492">
        <v>2.1</v>
      </c>
      <c r="I492" s="2" t="s">
        <v>50</v>
      </c>
      <c r="J492" s="6">
        <v>20</v>
      </c>
    </row>
    <row r="493" spans="1:11">
      <c r="A493" t="s">
        <v>13</v>
      </c>
      <c r="B493">
        <v>2007</v>
      </c>
      <c r="C493" s="16">
        <v>39287</v>
      </c>
      <c r="D493" s="2" t="s">
        <v>37</v>
      </c>
      <c r="E493" t="s">
        <v>33</v>
      </c>
      <c r="F493" s="19" t="s">
        <v>56</v>
      </c>
      <c r="G493" t="s">
        <v>29</v>
      </c>
      <c r="H493">
        <v>2.1</v>
      </c>
      <c r="I493" s="2" t="s">
        <v>51</v>
      </c>
      <c r="J493" s="6">
        <v>15</v>
      </c>
    </row>
    <row r="494" spans="1:11">
      <c r="A494" t="s">
        <v>13</v>
      </c>
      <c r="B494">
        <v>2007</v>
      </c>
      <c r="C494" s="16">
        <v>39287</v>
      </c>
      <c r="D494" s="2" t="s">
        <v>37</v>
      </c>
      <c r="E494" t="s">
        <v>33</v>
      </c>
      <c r="F494" s="19" t="s">
        <v>56</v>
      </c>
      <c r="G494" t="s">
        <v>30</v>
      </c>
      <c r="H494">
        <v>3.1</v>
      </c>
      <c r="I494" s="2" t="s">
        <v>52</v>
      </c>
      <c r="J494" s="6">
        <v>29</v>
      </c>
    </row>
    <row r="495" spans="1:11">
      <c r="A495" t="s">
        <v>13</v>
      </c>
      <c r="B495">
        <v>2007</v>
      </c>
      <c r="C495" s="16">
        <v>39287</v>
      </c>
      <c r="D495" s="2" t="s">
        <v>37</v>
      </c>
      <c r="E495" t="s">
        <v>33</v>
      </c>
      <c r="F495" s="19" t="s">
        <v>56</v>
      </c>
      <c r="G495" t="s">
        <v>30</v>
      </c>
      <c r="H495">
        <v>3.1</v>
      </c>
      <c r="I495" s="2" t="s">
        <v>50</v>
      </c>
      <c r="J495" s="6">
        <v>18</v>
      </c>
    </row>
    <row r="496" spans="1:11">
      <c r="A496" t="s">
        <v>13</v>
      </c>
      <c r="B496">
        <v>2007</v>
      </c>
      <c r="C496" s="16">
        <v>39287</v>
      </c>
      <c r="D496" s="2" t="s">
        <v>37</v>
      </c>
      <c r="E496" t="s">
        <v>33</v>
      </c>
      <c r="F496" s="19" t="s">
        <v>56</v>
      </c>
      <c r="G496" t="s">
        <v>30</v>
      </c>
      <c r="H496">
        <v>3.1</v>
      </c>
      <c r="I496" s="2" t="s">
        <v>51</v>
      </c>
      <c r="J496" s="6">
        <v>18</v>
      </c>
    </row>
    <row r="497" spans="1:11">
      <c r="A497" t="s">
        <v>13</v>
      </c>
      <c r="B497">
        <v>2007</v>
      </c>
      <c r="C497" s="16">
        <v>39287</v>
      </c>
      <c r="D497" s="2" t="s">
        <v>37</v>
      </c>
      <c r="E497" t="s">
        <v>33</v>
      </c>
      <c r="F497" s="19" t="s">
        <v>57</v>
      </c>
      <c r="G497" t="s">
        <v>38</v>
      </c>
      <c r="H497">
        <v>1.2</v>
      </c>
      <c r="I497" s="2" t="s">
        <v>51</v>
      </c>
      <c r="J497" s="6">
        <v>15</v>
      </c>
      <c r="K497" s="5" t="s">
        <v>45</v>
      </c>
    </row>
    <row r="498" spans="1:11">
      <c r="A498" t="s">
        <v>13</v>
      </c>
      <c r="B498">
        <v>2007</v>
      </c>
      <c r="C498" s="16">
        <v>39287</v>
      </c>
      <c r="D498" s="2" t="s">
        <v>37</v>
      </c>
      <c r="E498" t="s">
        <v>33</v>
      </c>
      <c r="F498" s="19" t="s">
        <v>57</v>
      </c>
      <c r="G498" t="s">
        <v>29</v>
      </c>
      <c r="H498">
        <v>2.2000000000000002</v>
      </c>
      <c r="I498" s="2" t="s">
        <v>52</v>
      </c>
      <c r="J498" s="6">
        <v>18</v>
      </c>
    </row>
    <row r="499" spans="1:11">
      <c r="A499" t="s">
        <v>13</v>
      </c>
      <c r="B499">
        <v>2007</v>
      </c>
      <c r="C499" s="16">
        <v>39287</v>
      </c>
      <c r="D499" s="2" t="s">
        <v>37</v>
      </c>
      <c r="E499" t="s">
        <v>33</v>
      </c>
      <c r="F499" s="19" t="s">
        <v>57</v>
      </c>
      <c r="G499" t="s">
        <v>29</v>
      </c>
      <c r="H499">
        <v>2.2000000000000002</v>
      </c>
      <c r="I499" s="2" t="s">
        <v>50</v>
      </c>
      <c r="J499" s="6">
        <v>15</v>
      </c>
    </row>
    <row r="500" spans="1:11">
      <c r="A500" t="s">
        <v>13</v>
      </c>
      <c r="B500">
        <v>2007</v>
      </c>
      <c r="C500" s="16">
        <v>39287</v>
      </c>
      <c r="D500" s="2" t="s">
        <v>37</v>
      </c>
      <c r="E500" t="s">
        <v>33</v>
      </c>
      <c r="F500" s="19" t="s">
        <v>57</v>
      </c>
      <c r="G500" t="s">
        <v>29</v>
      </c>
      <c r="H500">
        <v>2.2000000000000002</v>
      </c>
      <c r="I500" s="2" t="s">
        <v>51</v>
      </c>
      <c r="J500" s="6">
        <v>12</v>
      </c>
    </row>
    <row r="501" spans="1:11">
      <c r="A501" t="s">
        <v>13</v>
      </c>
      <c r="B501">
        <v>2007</v>
      </c>
      <c r="C501" s="16">
        <v>39287</v>
      </c>
      <c r="D501" s="2" t="s">
        <v>37</v>
      </c>
      <c r="E501" t="s">
        <v>33</v>
      </c>
      <c r="F501" s="19" t="s">
        <v>57</v>
      </c>
      <c r="G501" t="s">
        <v>30</v>
      </c>
      <c r="H501">
        <v>3.2</v>
      </c>
      <c r="I501" s="2" t="s">
        <v>52</v>
      </c>
      <c r="J501" s="6">
        <v>19</v>
      </c>
    </row>
    <row r="502" spans="1:11">
      <c r="A502" t="s">
        <v>13</v>
      </c>
      <c r="B502">
        <v>2007</v>
      </c>
      <c r="C502" s="16">
        <v>39287</v>
      </c>
      <c r="D502" s="2" t="s">
        <v>37</v>
      </c>
      <c r="E502" t="s">
        <v>33</v>
      </c>
      <c r="F502" s="19" t="s">
        <v>57</v>
      </c>
      <c r="G502" t="s">
        <v>30</v>
      </c>
      <c r="H502">
        <v>3.2</v>
      </c>
      <c r="I502" s="2" t="s">
        <v>50</v>
      </c>
      <c r="J502" s="6">
        <v>17</v>
      </c>
    </row>
    <row r="503" spans="1:11">
      <c r="A503" t="s">
        <v>13</v>
      </c>
      <c r="B503">
        <v>2007</v>
      </c>
      <c r="C503" s="16">
        <v>39287</v>
      </c>
      <c r="D503" s="2" t="s">
        <v>37</v>
      </c>
      <c r="E503" t="s">
        <v>33</v>
      </c>
      <c r="F503" s="19" t="s">
        <v>57</v>
      </c>
      <c r="G503" t="s">
        <v>30</v>
      </c>
      <c r="H503">
        <v>3.2</v>
      </c>
      <c r="I503" s="2" t="s">
        <v>51</v>
      </c>
      <c r="J503" s="6">
        <v>17</v>
      </c>
    </row>
    <row r="504" spans="1:11">
      <c r="A504" t="s">
        <v>13</v>
      </c>
      <c r="B504">
        <v>2007</v>
      </c>
      <c r="C504" s="16">
        <v>39326</v>
      </c>
      <c r="D504" s="2" t="s">
        <v>37</v>
      </c>
      <c r="E504" t="s">
        <v>33</v>
      </c>
      <c r="F504" s="19" t="s">
        <v>55</v>
      </c>
      <c r="G504" t="s">
        <v>38</v>
      </c>
      <c r="H504">
        <v>1.1000000000000001</v>
      </c>
      <c r="I504" s="2" t="s">
        <v>50</v>
      </c>
      <c r="J504" s="6">
        <v>20</v>
      </c>
    </row>
    <row r="505" spans="1:11">
      <c r="A505" t="s">
        <v>13</v>
      </c>
      <c r="B505">
        <v>2007</v>
      </c>
      <c r="C505" s="16">
        <v>39326</v>
      </c>
      <c r="D505" s="2" t="s">
        <v>37</v>
      </c>
      <c r="E505" t="s">
        <v>33</v>
      </c>
      <c r="F505" s="19" t="s">
        <v>55</v>
      </c>
      <c r="G505" t="s">
        <v>29</v>
      </c>
      <c r="H505">
        <v>2.0499999999999998</v>
      </c>
      <c r="I505" s="2" t="s">
        <v>52</v>
      </c>
      <c r="J505" s="6">
        <v>17</v>
      </c>
      <c r="K505" s="5" t="s">
        <v>43</v>
      </c>
    </row>
    <row r="506" spans="1:11">
      <c r="A506" t="s">
        <v>13</v>
      </c>
      <c r="B506">
        <v>2007</v>
      </c>
      <c r="C506" s="16">
        <v>39326</v>
      </c>
      <c r="D506" s="2" t="s">
        <v>37</v>
      </c>
      <c r="E506" t="s">
        <v>33</v>
      </c>
      <c r="F506" s="19" t="s">
        <v>55</v>
      </c>
      <c r="G506" t="s">
        <v>29</v>
      </c>
      <c r="H506">
        <v>2.0499999999999998</v>
      </c>
      <c r="I506" s="2" t="s">
        <v>50</v>
      </c>
      <c r="J506" s="6">
        <v>15</v>
      </c>
    </row>
    <row r="507" spans="1:11">
      <c r="A507" t="s">
        <v>13</v>
      </c>
      <c r="B507">
        <v>2007</v>
      </c>
      <c r="C507" s="16">
        <v>39326</v>
      </c>
      <c r="D507" s="2" t="s">
        <v>37</v>
      </c>
      <c r="E507" t="s">
        <v>33</v>
      </c>
      <c r="F507" s="19" t="s">
        <v>55</v>
      </c>
      <c r="G507" t="s">
        <v>29</v>
      </c>
      <c r="H507">
        <v>2.0499999999999998</v>
      </c>
      <c r="I507" s="2" t="s">
        <v>51</v>
      </c>
      <c r="J507" s="6">
        <v>14</v>
      </c>
    </row>
    <row r="508" spans="1:11">
      <c r="A508" t="s">
        <v>13</v>
      </c>
      <c r="B508">
        <v>2007</v>
      </c>
      <c r="C508" s="16">
        <v>39326</v>
      </c>
      <c r="D508" s="2" t="s">
        <v>37</v>
      </c>
      <c r="E508" t="s">
        <v>33</v>
      </c>
      <c r="F508" s="19" t="s">
        <v>56</v>
      </c>
      <c r="G508" t="s">
        <v>29</v>
      </c>
      <c r="H508">
        <v>2.1</v>
      </c>
      <c r="I508" s="2" t="s">
        <v>50</v>
      </c>
      <c r="J508" s="6">
        <v>25</v>
      </c>
    </row>
    <row r="509" spans="1:11">
      <c r="A509" t="s">
        <v>13</v>
      </c>
      <c r="B509">
        <v>2007</v>
      </c>
      <c r="C509" s="16">
        <v>39326</v>
      </c>
      <c r="D509" s="2" t="s">
        <v>37</v>
      </c>
      <c r="E509" t="s">
        <v>33</v>
      </c>
      <c r="F509" s="19" t="s">
        <v>56</v>
      </c>
      <c r="G509" t="s">
        <v>29</v>
      </c>
      <c r="H509">
        <v>2.1</v>
      </c>
      <c r="I509" s="2" t="s">
        <v>51</v>
      </c>
      <c r="J509" s="6">
        <v>15</v>
      </c>
    </row>
    <row r="510" spans="1:11">
      <c r="A510" t="s">
        <v>13</v>
      </c>
      <c r="B510">
        <v>2007</v>
      </c>
      <c r="C510" s="16">
        <v>39326</v>
      </c>
      <c r="D510" s="2" t="s">
        <v>37</v>
      </c>
      <c r="E510" t="s">
        <v>33</v>
      </c>
      <c r="F510" s="19" t="s">
        <v>56</v>
      </c>
      <c r="G510" t="s">
        <v>30</v>
      </c>
      <c r="H510">
        <v>3.1</v>
      </c>
      <c r="I510" s="2" t="s">
        <v>52</v>
      </c>
      <c r="J510" s="6">
        <v>27</v>
      </c>
    </row>
    <row r="511" spans="1:11">
      <c r="A511" t="s">
        <v>13</v>
      </c>
      <c r="B511">
        <v>2007</v>
      </c>
      <c r="C511" s="16">
        <v>39326</v>
      </c>
      <c r="D511" s="2" t="s">
        <v>37</v>
      </c>
      <c r="E511" t="s">
        <v>33</v>
      </c>
      <c r="F511" s="19" t="s">
        <v>56</v>
      </c>
      <c r="G511" t="s">
        <v>30</v>
      </c>
      <c r="H511">
        <v>3.1</v>
      </c>
      <c r="I511" s="2" t="s">
        <v>50</v>
      </c>
      <c r="J511" s="6">
        <v>16</v>
      </c>
    </row>
    <row r="512" spans="1:11">
      <c r="A512" t="s">
        <v>13</v>
      </c>
      <c r="B512">
        <v>2007</v>
      </c>
      <c r="C512" s="16">
        <v>39326</v>
      </c>
      <c r="D512" s="2" t="s">
        <v>37</v>
      </c>
      <c r="E512" t="s">
        <v>33</v>
      </c>
      <c r="F512" s="19" t="s">
        <v>56</v>
      </c>
      <c r="G512" t="s">
        <v>30</v>
      </c>
      <c r="H512">
        <v>3.1</v>
      </c>
      <c r="I512" s="2" t="s">
        <v>51</v>
      </c>
      <c r="J512" s="6">
        <v>18</v>
      </c>
    </row>
    <row r="513" spans="1:11">
      <c r="A513" t="s">
        <v>13</v>
      </c>
      <c r="B513">
        <v>2007</v>
      </c>
      <c r="C513" s="16">
        <v>39326</v>
      </c>
      <c r="D513" s="2" t="s">
        <v>37</v>
      </c>
      <c r="E513" t="s">
        <v>33</v>
      </c>
      <c r="F513" s="19" t="s">
        <v>57</v>
      </c>
      <c r="G513" t="s">
        <v>38</v>
      </c>
      <c r="H513">
        <v>1.2</v>
      </c>
      <c r="I513" s="2" t="s">
        <v>51</v>
      </c>
      <c r="J513" s="6">
        <v>12</v>
      </c>
      <c r="K513" s="5" t="s">
        <v>46</v>
      </c>
    </row>
    <row r="514" spans="1:11">
      <c r="A514" t="s">
        <v>13</v>
      </c>
      <c r="B514">
        <v>2007</v>
      </c>
      <c r="C514" s="16">
        <v>39326</v>
      </c>
      <c r="D514" s="2" t="s">
        <v>37</v>
      </c>
      <c r="E514" t="s">
        <v>33</v>
      </c>
      <c r="F514" s="19" t="s">
        <v>57</v>
      </c>
      <c r="G514" t="s">
        <v>29</v>
      </c>
      <c r="H514">
        <v>2.2000000000000002</v>
      </c>
      <c r="I514" s="2" t="s">
        <v>52</v>
      </c>
      <c r="J514" s="6">
        <v>20</v>
      </c>
    </row>
    <row r="515" spans="1:11">
      <c r="A515" t="s">
        <v>13</v>
      </c>
      <c r="B515">
        <v>2007</v>
      </c>
      <c r="C515" s="16">
        <v>39326</v>
      </c>
      <c r="D515" s="2" t="s">
        <v>37</v>
      </c>
      <c r="E515" t="s">
        <v>33</v>
      </c>
      <c r="F515" s="19" t="s">
        <v>57</v>
      </c>
      <c r="G515" t="s">
        <v>29</v>
      </c>
      <c r="H515">
        <v>2.2000000000000002</v>
      </c>
      <c r="I515" s="2" t="s">
        <v>50</v>
      </c>
      <c r="J515" s="6">
        <v>14</v>
      </c>
    </row>
    <row r="516" spans="1:11">
      <c r="A516" t="s">
        <v>13</v>
      </c>
      <c r="B516">
        <v>2007</v>
      </c>
      <c r="C516" s="16">
        <v>39326</v>
      </c>
      <c r="D516" s="2" t="s">
        <v>37</v>
      </c>
      <c r="E516" t="s">
        <v>33</v>
      </c>
      <c r="F516" s="19" t="s">
        <v>57</v>
      </c>
      <c r="G516" t="s">
        <v>29</v>
      </c>
      <c r="H516">
        <v>2.2000000000000002</v>
      </c>
      <c r="I516" s="2" t="s">
        <v>51</v>
      </c>
      <c r="J516" s="6">
        <v>14</v>
      </c>
    </row>
    <row r="517" spans="1:11">
      <c r="A517" t="s">
        <v>13</v>
      </c>
      <c r="B517">
        <v>2007</v>
      </c>
      <c r="C517" s="16">
        <v>39326</v>
      </c>
      <c r="D517" s="2" t="s">
        <v>37</v>
      </c>
      <c r="E517" t="s">
        <v>33</v>
      </c>
      <c r="F517" s="19" t="s">
        <v>57</v>
      </c>
      <c r="G517" t="s">
        <v>30</v>
      </c>
      <c r="H517">
        <v>3.2</v>
      </c>
      <c r="I517" s="2" t="s">
        <v>52</v>
      </c>
      <c r="J517" s="6">
        <v>23</v>
      </c>
    </row>
    <row r="518" spans="1:11">
      <c r="A518" t="s">
        <v>13</v>
      </c>
      <c r="B518">
        <v>2007</v>
      </c>
      <c r="C518" s="16">
        <v>39326</v>
      </c>
      <c r="D518" s="2" t="s">
        <v>37</v>
      </c>
      <c r="E518" t="s">
        <v>33</v>
      </c>
      <c r="F518" s="19" t="s">
        <v>57</v>
      </c>
      <c r="G518" t="s">
        <v>30</v>
      </c>
      <c r="H518">
        <v>3.2</v>
      </c>
      <c r="I518" s="2" t="s">
        <v>50</v>
      </c>
      <c r="J518" s="6">
        <v>15</v>
      </c>
    </row>
    <row r="519" spans="1:11">
      <c r="A519" t="s">
        <v>13</v>
      </c>
      <c r="B519">
        <v>2007</v>
      </c>
      <c r="C519" s="16">
        <v>39326</v>
      </c>
      <c r="D519" s="2" t="s">
        <v>37</v>
      </c>
      <c r="E519" t="s">
        <v>33</v>
      </c>
      <c r="F519" s="19" t="s">
        <v>57</v>
      </c>
      <c r="G519" t="s">
        <v>30</v>
      </c>
      <c r="H519">
        <v>3.2</v>
      </c>
      <c r="I519" s="2" t="s">
        <v>51</v>
      </c>
      <c r="J519" s="6">
        <v>15</v>
      </c>
    </row>
    <row r="520" spans="1:11">
      <c r="A520" t="s">
        <v>13</v>
      </c>
      <c r="B520">
        <v>2007</v>
      </c>
      <c r="C520" s="16">
        <v>39399</v>
      </c>
      <c r="D520" s="2" t="s">
        <v>14</v>
      </c>
      <c r="E520" t="s">
        <v>33</v>
      </c>
      <c r="F520" s="19" t="s">
        <v>55</v>
      </c>
      <c r="G520" t="s">
        <v>38</v>
      </c>
      <c r="H520">
        <v>1.05</v>
      </c>
      <c r="I520" s="2" t="s">
        <v>52</v>
      </c>
      <c r="J520" s="6">
        <v>22</v>
      </c>
    </row>
    <row r="521" spans="1:11">
      <c r="A521" t="s">
        <v>13</v>
      </c>
      <c r="B521">
        <v>2007</v>
      </c>
      <c r="C521" s="16">
        <v>39399</v>
      </c>
      <c r="D521" s="2" t="s">
        <v>14</v>
      </c>
      <c r="E521" t="s">
        <v>33</v>
      </c>
      <c r="F521" s="19" t="s">
        <v>55</v>
      </c>
      <c r="G521" t="s">
        <v>38</v>
      </c>
      <c r="H521">
        <v>1.05</v>
      </c>
      <c r="I521" s="2" t="s">
        <v>50</v>
      </c>
      <c r="J521" s="6">
        <v>21</v>
      </c>
    </row>
    <row r="522" spans="1:11">
      <c r="A522" t="s">
        <v>13</v>
      </c>
      <c r="B522">
        <v>2007</v>
      </c>
      <c r="C522" s="16">
        <v>39399</v>
      </c>
      <c r="D522" s="2" t="s">
        <v>14</v>
      </c>
      <c r="E522" t="s">
        <v>33</v>
      </c>
      <c r="F522" s="19" t="s">
        <v>55</v>
      </c>
      <c r="G522" t="s">
        <v>38</v>
      </c>
      <c r="H522">
        <v>1.05</v>
      </c>
      <c r="I522" s="2" t="s">
        <v>51</v>
      </c>
      <c r="J522" s="6">
        <v>21</v>
      </c>
    </row>
    <row r="523" spans="1:11">
      <c r="A523" t="s">
        <v>13</v>
      </c>
      <c r="B523">
        <v>2007</v>
      </c>
      <c r="C523" s="16">
        <v>39399</v>
      </c>
      <c r="D523" s="2" t="s">
        <v>14</v>
      </c>
      <c r="E523" t="s">
        <v>33</v>
      </c>
      <c r="F523" s="19" t="s">
        <v>55</v>
      </c>
      <c r="G523" t="s">
        <v>29</v>
      </c>
      <c r="H523">
        <v>2.0499999999999998</v>
      </c>
      <c r="I523" s="2" t="s">
        <v>52</v>
      </c>
      <c r="J523" s="6">
        <v>22</v>
      </c>
      <c r="K523" s="5" t="s">
        <v>40</v>
      </c>
    </row>
    <row r="524" spans="1:11">
      <c r="A524" t="s">
        <v>13</v>
      </c>
      <c r="B524">
        <v>2007</v>
      </c>
      <c r="C524" s="16">
        <v>39399</v>
      </c>
      <c r="D524" s="2" t="s">
        <v>14</v>
      </c>
      <c r="E524" t="s">
        <v>33</v>
      </c>
      <c r="F524" s="19" t="s">
        <v>55</v>
      </c>
      <c r="G524" t="s">
        <v>29</v>
      </c>
      <c r="H524">
        <v>2.0499999999999998</v>
      </c>
      <c r="I524" s="2" t="s">
        <v>50</v>
      </c>
      <c r="J524" s="6">
        <v>17</v>
      </c>
    </row>
    <row r="525" spans="1:11">
      <c r="A525" t="s">
        <v>13</v>
      </c>
      <c r="B525">
        <v>2007</v>
      </c>
      <c r="C525" s="16">
        <v>39399</v>
      </c>
      <c r="D525" s="2" t="s">
        <v>14</v>
      </c>
      <c r="E525" t="s">
        <v>33</v>
      </c>
      <c r="F525" s="19" t="s">
        <v>55</v>
      </c>
      <c r="G525" t="s">
        <v>29</v>
      </c>
      <c r="H525">
        <v>2.0499999999999998</v>
      </c>
      <c r="I525" s="2" t="s">
        <v>51</v>
      </c>
      <c r="J525" s="6">
        <v>18</v>
      </c>
    </row>
    <row r="526" spans="1:11">
      <c r="A526" t="s">
        <v>13</v>
      </c>
      <c r="B526">
        <v>2007</v>
      </c>
      <c r="C526" s="16">
        <v>39399</v>
      </c>
      <c r="D526" s="2" t="s">
        <v>14</v>
      </c>
      <c r="E526" t="s">
        <v>33</v>
      </c>
      <c r="F526" s="19" t="s">
        <v>56</v>
      </c>
      <c r="G526" t="s">
        <v>38</v>
      </c>
      <c r="H526">
        <v>1.1000000000000001</v>
      </c>
      <c r="I526" s="2" t="s">
        <v>52</v>
      </c>
      <c r="J526" s="6">
        <v>24</v>
      </c>
    </row>
    <row r="527" spans="1:11">
      <c r="A527" t="s">
        <v>13</v>
      </c>
      <c r="B527">
        <v>2007</v>
      </c>
      <c r="C527" s="16">
        <v>39399</v>
      </c>
      <c r="D527" s="2" t="s">
        <v>14</v>
      </c>
      <c r="E527" t="s">
        <v>33</v>
      </c>
      <c r="F527" s="19" t="s">
        <v>56</v>
      </c>
      <c r="G527" t="s">
        <v>38</v>
      </c>
      <c r="H527">
        <v>1.1000000000000001</v>
      </c>
      <c r="I527" s="2" t="s">
        <v>50</v>
      </c>
      <c r="J527" s="6">
        <v>20</v>
      </c>
    </row>
    <row r="528" spans="1:11">
      <c r="A528" t="s">
        <v>13</v>
      </c>
      <c r="B528">
        <v>2007</v>
      </c>
      <c r="C528" s="16">
        <v>39399</v>
      </c>
      <c r="D528" s="2" t="s">
        <v>14</v>
      </c>
      <c r="E528" t="s">
        <v>33</v>
      </c>
      <c r="F528" s="19" t="s">
        <v>56</v>
      </c>
      <c r="G528" t="s">
        <v>38</v>
      </c>
      <c r="H528">
        <v>1.1000000000000001</v>
      </c>
      <c r="I528" s="2" t="s">
        <v>51</v>
      </c>
      <c r="J528" s="6">
        <v>22</v>
      </c>
      <c r="K528" s="5" t="s">
        <v>41</v>
      </c>
    </row>
    <row r="529" spans="1:11">
      <c r="A529" t="s">
        <v>13</v>
      </c>
      <c r="B529">
        <v>2007</v>
      </c>
      <c r="C529" s="16">
        <v>39399</v>
      </c>
      <c r="D529" s="2" t="s">
        <v>14</v>
      </c>
      <c r="E529" t="s">
        <v>33</v>
      </c>
      <c r="F529" s="19" t="s">
        <v>57</v>
      </c>
      <c r="G529" t="s">
        <v>38</v>
      </c>
      <c r="H529">
        <v>1.2</v>
      </c>
      <c r="I529" s="2" t="s">
        <v>52</v>
      </c>
      <c r="J529" s="6">
        <v>24</v>
      </c>
    </row>
    <row r="530" spans="1:11">
      <c r="A530" t="s">
        <v>13</v>
      </c>
      <c r="B530">
        <v>2007</v>
      </c>
      <c r="C530" s="16">
        <v>39399</v>
      </c>
      <c r="D530" s="2" t="s">
        <v>14</v>
      </c>
      <c r="E530" t="s">
        <v>33</v>
      </c>
      <c r="F530" s="19" t="s">
        <v>57</v>
      </c>
      <c r="G530" t="s">
        <v>38</v>
      </c>
      <c r="H530">
        <v>1.2</v>
      </c>
      <c r="I530" s="2" t="s">
        <v>50</v>
      </c>
      <c r="J530" s="6">
        <v>18</v>
      </c>
      <c r="K530" s="5" t="s">
        <v>42</v>
      </c>
    </row>
    <row r="531" spans="1:11">
      <c r="A531" t="s">
        <v>13</v>
      </c>
      <c r="B531">
        <v>2007</v>
      </c>
      <c r="C531" s="16">
        <v>39399</v>
      </c>
      <c r="D531" s="2" t="s">
        <v>14</v>
      </c>
      <c r="E531" t="s">
        <v>33</v>
      </c>
      <c r="F531" s="19" t="s">
        <v>57</v>
      </c>
      <c r="G531" t="s">
        <v>30</v>
      </c>
      <c r="H531">
        <v>3.2</v>
      </c>
      <c r="I531" s="2" t="s">
        <v>52</v>
      </c>
      <c r="J531" s="6">
        <v>20</v>
      </c>
    </row>
    <row r="532" spans="1:11">
      <c r="A532" t="s">
        <v>13</v>
      </c>
      <c r="B532">
        <v>2007</v>
      </c>
      <c r="C532" s="16">
        <v>39399</v>
      </c>
      <c r="D532" s="2" t="s">
        <v>14</v>
      </c>
      <c r="E532" t="s">
        <v>33</v>
      </c>
      <c r="F532" s="19" t="s">
        <v>57</v>
      </c>
      <c r="G532" t="s">
        <v>30</v>
      </c>
      <c r="H532">
        <v>3.2</v>
      </c>
      <c r="I532" s="2" t="s">
        <v>50</v>
      </c>
      <c r="J532" s="6">
        <v>15</v>
      </c>
    </row>
    <row r="533" spans="1:11">
      <c r="A533" t="s">
        <v>13</v>
      </c>
      <c r="B533">
        <v>2007</v>
      </c>
      <c r="C533" s="16">
        <v>39399</v>
      </c>
      <c r="D533" s="2" t="s">
        <v>14</v>
      </c>
      <c r="E533" t="s">
        <v>33</v>
      </c>
      <c r="F533" s="19" t="s">
        <v>57</v>
      </c>
      <c r="G533" t="s">
        <v>30</v>
      </c>
      <c r="H533">
        <v>3.2</v>
      </c>
      <c r="I533" s="2" t="s">
        <v>51</v>
      </c>
      <c r="J533" s="6">
        <v>15</v>
      </c>
    </row>
    <row r="534" spans="1:11">
      <c r="A534" t="s">
        <v>13</v>
      </c>
      <c r="B534">
        <v>2008</v>
      </c>
      <c r="C534" s="16">
        <v>39715</v>
      </c>
      <c r="D534" s="2" t="s">
        <v>14</v>
      </c>
      <c r="E534" t="s">
        <v>33</v>
      </c>
      <c r="F534" s="19" t="s">
        <v>55</v>
      </c>
      <c r="G534" t="s">
        <v>38</v>
      </c>
      <c r="H534">
        <v>1.05</v>
      </c>
      <c r="I534" s="2" t="s">
        <v>50</v>
      </c>
      <c r="J534" s="6">
        <v>21</v>
      </c>
    </row>
    <row r="535" spans="1:11">
      <c r="A535" t="s">
        <v>13</v>
      </c>
      <c r="B535">
        <v>2008</v>
      </c>
      <c r="C535" s="16">
        <v>39715</v>
      </c>
      <c r="D535" s="2" t="s">
        <v>14</v>
      </c>
      <c r="E535" t="s">
        <v>33</v>
      </c>
      <c r="F535" s="19" t="s">
        <v>55</v>
      </c>
      <c r="G535" t="s">
        <v>38</v>
      </c>
      <c r="H535">
        <v>1.05</v>
      </c>
      <c r="I535" s="2" t="s">
        <v>51</v>
      </c>
      <c r="J535" s="6">
        <v>20</v>
      </c>
    </row>
    <row r="536" spans="1:11">
      <c r="A536" t="s">
        <v>13</v>
      </c>
      <c r="B536">
        <v>2008</v>
      </c>
      <c r="C536" s="16">
        <v>39715</v>
      </c>
      <c r="D536" s="2" t="s">
        <v>14</v>
      </c>
      <c r="E536" t="s">
        <v>33</v>
      </c>
      <c r="F536" s="19" t="s">
        <v>55</v>
      </c>
      <c r="G536" t="s">
        <v>29</v>
      </c>
      <c r="H536">
        <v>2.0499999999999998</v>
      </c>
      <c r="I536" s="2" t="s">
        <v>52</v>
      </c>
      <c r="J536" s="6">
        <v>23</v>
      </c>
    </row>
    <row r="537" spans="1:11">
      <c r="A537" t="s">
        <v>13</v>
      </c>
      <c r="B537">
        <v>2008</v>
      </c>
      <c r="C537" s="16">
        <v>39715</v>
      </c>
      <c r="D537" s="2" t="s">
        <v>14</v>
      </c>
      <c r="E537" t="s">
        <v>33</v>
      </c>
      <c r="F537" s="19" t="s">
        <v>55</v>
      </c>
      <c r="G537" t="s">
        <v>29</v>
      </c>
      <c r="H537">
        <v>2.0499999999999998</v>
      </c>
      <c r="I537" s="2" t="s">
        <v>50</v>
      </c>
      <c r="J537" s="6">
        <v>6</v>
      </c>
    </row>
    <row r="538" spans="1:11">
      <c r="A538" t="s">
        <v>13</v>
      </c>
      <c r="B538">
        <v>2008</v>
      </c>
      <c r="C538" s="16">
        <v>39715</v>
      </c>
      <c r="D538" s="2" t="s">
        <v>14</v>
      </c>
      <c r="E538" t="s">
        <v>33</v>
      </c>
      <c r="F538" s="19" t="s">
        <v>55</v>
      </c>
      <c r="G538" t="s">
        <v>29</v>
      </c>
      <c r="H538">
        <v>2.0499999999999998</v>
      </c>
      <c r="I538" s="2" t="s">
        <v>51</v>
      </c>
      <c r="J538" s="6">
        <v>5</v>
      </c>
    </row>
    <row r="539" spans="1:11">
      <c r="A539" t="s">
        <v>13</v>
      </c>
      <c r="B539">
        <v>2008</v>
      </c>
      <c r="C539" s="16">
        <v>39715</v>
      </c>
      <c r="D539" s="2" t="s">
        <v>14</v>
      </c>
      <c r="E539" t="s">
        <v>33</v>
      </c>
      <c r="F539" s="19" t="s">
        <v>56</v>
      </c>
      <c r="G539" t="s">
        <v>38</v>
      </c>
      <c r="H539">
        <v>2.1</v>
      </c>
      <c r="I539" s="2" t="s">
        <v>52</v>
      </c>
      <c r="J539" s="6">
        <v>20</v>
      </c>
    </row>
    <row r="540" spans="1:11">
      <c r="A540" t="s">
        <v>13</v>
      </c>
      <c r="B540">
        <v>2008</v>
      </c>
      <c r="C540" s="16">
        <v>39715</v>
      </c>
      <c r="D540" s="2" t="s">
        <v>14</v>
      </c>
      <c r="E540" t="s">
        <v>33</v>
      </c>
      <c r="F540" s="19" t="s">
        <v>56</v>
      </c>
      <c r="G540" t="s">
        <v>30</v>
      </c>
      <c r="H540">
        <v>2.1</v>
      </c>
      <c r="I540" s="2" t="s">
        <v>52</v>
      </c>
      <c r="J540" s="6">
        <v>22</v>
      </c>
    </row>
    <row r="541" spans="1:11">
      <c r="A541" t="s">
        <v>13</v>
      </c>
      <c r="B541">
        <v>2008</v>
      </c>
      <c r="C541" s="16">
        <v>39715</v>
      </c>
      <c r="D541" s="2" t="s">
        <v>14</v>
      </c>
      <c r="E541" t="s">
        <v>33</v>
      </c>
      <c r="F541" s="19" t="s">
        <v>56</v>
      </c>
      <c r="G541" t="s">
        <v>38</v>
      </c>
      <c r="H541">
        <v>2.1</v>
      </c>
      <c r="I541" s="2" t="s">
        <v>50</v>
      </c>
      <c r="J541" s="6">
        <v>20</v>
      </c>
    </row>
    <row r="542" spans="1:11">
      <c r="A542" t="s">
        <v>13</v>
      </c>
      <c r="B542">
        <v>2008</v>
      </c>
      <c r="C542" s="16">
        <v>39715</v>
      </c>
      <c r="D542" s="2" t="s">
        <v>14</v>
      </c>
      <c r="E542" t="s">
        <v>33</v>
      </c>
      <c r="F542" s="19" t="s">
        <v>57</v>
      </c>
      <c r="G542" t="s">
        <v>29</v>
      </c>
      <c r="H542">
        <v>2.2000000000000002</v>
      </c>
      <c r="I542" s="2" t="s">
        <v>52</v>
      </c>
      <c r="J542" s="6">
        <v>24</v>
      </c>
    </row>
    <row r="543" spans="1:11">
      <c r="A543" t="s">
        <v>13</v>
      </c>
      <c r="B543">
        <v>2008</v>
      </c>
      <c r="C543" s="16">
        <v>39715</v>
      </c>
      <c r="D543" s="2" t="s">
        <v>14</v>
      </c>
      <c r="E543" t="s">
        <v>33</v>
      </c>
      <c r="F543" s="19" t="s">
        <v>57</v>
      </c>
      <c r="G543" t="s">
        <v>29</v>
      </c>
      <c r="H543">
        <v>2.2000000000000002</v>
      </c>
      <c r="I543" s="2" t="s">
        <v>50</v>
      </c>
      <c r="J543" s="6">
        <v>16</v>
      </c>
    </row>
    <row r="544" spans="1:11">
      <c r="A544" t="s">
        <v>13</v>
      </c>
      <c r="B544">
        <v>2008</v>
      </c>
      <c r="C544" s="16">
        <v>39715</v>
      </c>
      <c r="D544" s="2" t="s">
        <v>14</v>
      </c>
      <c r="E544" t="s">
        <v>33</v>
      </c>
      <c r="F544" s="19" t="s">
        <v>57</v>
      </c>
      <c r="G544" t="s">
        <v>29</v>
      </c>
      <c r="H544">
        <v>2.2000000000000002</v>
      </c>
      <c r="I544" s="2" t="s">
        <v>51</v>
      </c>
      <c r="J544" s="6">
        <v>18</v>
      </c>
    </row>
    <row r="545" spans="1:10">
      <c r="A545" t="s">
        <v>13</v>
      </c>
      <c r="B545">
        <v>2008</v>
      </c>
      <c r="C545" s="16">
        <v>39721</v>
      </c>
      <c r="D545" s="2" t="s">
        <v>14</v>
      </c>
      <c r="E545" t="s">
        <v>33</v>
      </c>
      <c r="F545" s="19" t="s">
        <v>55</v>
      </c>
      <c r="G545" t="s">
        <v>38</v>
      </c>
      <c r="H545">
        <v>1.05</v>
      </c>
      <c r="I545" s="2" t="s">
        <v>52</v>
      </c>
      <c r="J545" s="6">
        <v>16</v>
      </c>
    </row>
    <row r="546" spans="1:10">
      <c r="A546" t="s">
        <v>13</v>
      </c>
      <c r="B546">
        <v>2008</v>
      </c>
      <c r="C546" s="16">
        <v>39721</v>
      </c>
      <c r="D546" s="2" t="s">
        <v>14</v>
      </c>
      <c r="E546" t="s">
        <v>33</v>
      </c>
      <c r="F546" s="19" t="s">
        <v>55</v>
      </c>
      <c r="G546" t="s">
        <v>38</v>
      </c>
      <c r="H546">
        <v>1.05</v>
      </c>
      <c r="I546" s="2" t="s">
        <v>50</v>
      </c>
      <c r="J546" s="6">
        <v>20</v>
      </c>
    </row>
    <row r="547" spans="1:10">
      <c r="A547" t="s">
        <v>13</v>
      </c>
      <c r="B547">
        <v>2008</v>
      </c>
      <c r="C547" s="16">
        <v>39721</v>
      </c>
      <c r="D547" s="2" t="s">
        <v>14</v>
      </c>
      <c r="E547" t="s">
        <v>33</v>
      </c>
      <c r="F547" s="19" t="s">
        <v>55</v>
      </c>
      <c r="G547" t="s">
        <v>38</v>
      </c>
      <c r="H547">
        <v>1.05</v>
      </c>
      <c r="I547" s="2" t="s">
        <v>51</v>
      </c>
      <c r="J547" s="6">
        <v>20</v>
      </c>
    </row>
    <row r="548" spans="1:10">
      <c r="A548" t="s">
        <v>13</v>
      </c>
      <c r="B548">
        <v>2008</v>
      </c>
      <c r="C548" s="16">
        <v>39721</v>
      </c>
      <c r="D548" s="2" t="s">
        <v>14</v>
      </c>
      <c r="E548" t="s">
        <v>33</v>
      </c>
      <c r="F548" s="19" t="s">
        <v>55</v>
      </c>
      <c r="G548" t="s">
        <v>29</v>
      </c>
      <c r="H548">
        <v>2.0499999999999998</v>
      </c>
      <c r="I548" s="2" t="s">
        <v>52</v>
      </c>
      <c r="J548" s="6">
        <v>17</v>
      </c>
    </row>
    <row r="549" spans="1:10">
      <c r="A549" t="s">
        <v>13</v>
      </c>
      <c r="B549">
        <v>2008</v>
      </c>
      <c r="C549" s="16">
        <v>39721</v>
      </c>
      <c r="D549" s="2" t="s">
        <v>14</v>
      </c>
      <c r="E549" t="s">
        <v>33</v>
      </c>
      <c r="F549" s="19" t="s">
        <v>55</v>
      </c>
      <c r="G549" t="s">
        <v>29</v>
      </c>
      <c r="H549">
        <v>2.0499999999999998</v>
      </c>
      <c r="I549" s="2" t="s">
        <v>50</v>
      </c>
      <c r="J549" s="6">
        <v>10</v>
      </c>
    </row>
    <row r="550" spans="1:10">
      <c r="A550" t="s">
        <v>13</v>
      </c>
      <c r="B550">
        <v>2008</v>
      </c>
      <c r="C550" s="16">
        <v>39721</v>
      </c>
      <c r="D550" s="2" t="s">
        <v>14</v>
      </c>
      <c r="E550" t="s">
        <v>33</v>
      </c>
      <c r="F550" s="19" t="s">
        <v>55</v>
      </c>
      <c r="G550" t="s">
        <v>29</v>
      </c>
      <c r="H550">
        <v>2.0499999999999998</v>
      </c>
      <c r="I550" s="2" t="s">
        <v>51</v>
      </c>
      <c r="J550" s="6">
        <v>16</v>
      </c>
    </row>
    <row r="551" spans="1:10">
      <c r="A551" t="s">
        <v>13</v>
      </c>
      <c r="B551">
        <v>2008</v>
      </c>
      <c r="C551" s="16">
        <v>39721</v>
      </c>
      <c r="D551" s="2" t="s">
        <v>14</v>
      </c>
      <c r="E551" t="s">
        <v>33</v>
      </c>
      <c r="F551" s="19" t="s">
        <v>55</v>
      </c>
      <c r="G551" t="s">
        <v>30</v>
      </c>
      <c r="H551">
        <v>3.05</v>
      </c>
      <c r="I551" s="2" t="s">
        <v>52</v>
      </c>
      <c r="J551" s="6">
        <v>15</v>
      </c>
    </row>
    <row r="552" spans="1:10">
      <c r="A552" t="s">
        <v>13</v>
      </c>
      <c r="B552">
        <v>2008</v>
      </c>
      <c r="C552" s="16">
        <v>39721</v>
      </c>
      <c r="D552" s="2" t="s">
        <v>14</v>
      </c>
      <c r="E552" t="s">
        <v>33</v>
      </c>
      <c r="F552" s="19" t="s">
        <v>55</v>
      </c>
      <c r="G552" t="s">
        <v>30</v>
      </c>
      <c r="H552">
        <v>3.05</v>
      </c>
      <c r="I552" s="2" t="s">
        <v>50</v>
      </c>
      <c r="J552" s="6">
        <v>20</v>
      </c>
    </row>
    <row r="553" spans="1:10">
      <c r="A553" t="s">
        <v>13</v>
      </c>
      <c r="B553">
        <v>2008</v>
      </c>
      <c r="C553" s="16">
        <v>39721</v>
      </c>
      <c r="D553" s="2" t="s">
        <v>14</v>
      </c>
      <c r="E553" t="s">
        <v>33</v>
      </c>
      <c r="F553" s="19" t="s">
        <v>55</v>
      </c>
      <c r="G553" t="s">
        <v>30</v>
      </c>
      <c r="H553">
        <v>3.05</v>
      </c>
      <c r="I553" s="2" t="s">
        <v>51</v>
      </c>
      <c r="J553" s="6">
        <v>19</v>
      </c>
    </row>
    <row r="554" spans="1:10">
      <c r="A554" t="s">
        <v>13</v>
      </c>
      <c r="B554">
        <v>2008</v>
      </c>
      <c r="C554" s="16">
        <v>39721</v>
      </c>
      <c r="D554" s="2" t="s">
        <v>14</v>
      </c>
      <c r="E554" t="s">
        <v>33</v>
      </c>
      <c r="F554" s="19" t="s">
        <v>56</v>
      </c>
      <c r="G554" t="s">
        <v>29</v>
      </c>
      <c r="H554">
        <v>2.1</v>
      </c>
      <c r="I554" s="2" t="s">
        <v>52</v>
      </c>
      <c r="J554" s="6">
        <v>20</v>
      </c>
    </row>
    <row r="555" spans="1:10">
      <c r="A555" t="s">
        <v>13</v>
      </c>
      <c r="B555">
        <v>2008</v>
      </c>
      <c r="C555" s="16">
        <v>39721</v>
      </c>
      <c r="D555" s="2" t="s">
        <v>14</v>
      </c>
      <c r="E555" t="s">
        <v>33</v>
      </c>
      <c r="F555" s="19" t="s">
        <v>56</v>
      </c>
      <c r="G555" t="s">
        <v>29</v>
      </c>
      <c r="H555">
        <v>2.1</v>
      </c>
      <c r="I555" s="2" t="s">
        <v>50</v>
      </c>
      <c r="J555" s="6">
        <v>20</v>
      </c>
    </row>
    <row r="556" spans="1:10">
      <c r="A556" t="s">
        <v>13</v>
      </c>
      <c r="B556">
        <v>2008</v>
      </c>
      <c r="C556" s="16">
        <v>39721</v>
      </c>
      <c r="D556" s="2" t="s">
        <v>14</v>
      </c>
      <c r="E556" t="s">
        <v>33</v>
      </c>
      <c r="F556" s="19" t="s">
        <v>56</v>
      </c>
      <c r="G556" t="s">
        <v>29</v>
      </c>
      <c r="H556">
        <v>2.1</v>
      </c>
      <c r="I556" s="2" t="s">
        <v>51</v>
      </c>
      <c r="J556" s="6">
        <v>24</v>
      </c>
    </row>
    <row r="557" spans="1:10">
      <c r="A557" t="s">
        <v>13</v>
      </c>
      <c r="B557">
        <v>2008</v>
      </c>
      <c r="C557" s="16">
        <v>39721</v>
      </c>
      <c r="D557" s="2" t="s">
        <v>14</v>
      </c>
      <c r="E557" t="s">
        <v>33</v>
      </c>
      <c r="F557" s="19" t="s">
        <v>56</v>
      </c>
      <c r="G557" t="s">
        <v>30</v>
      </c>
      <c r="H557">
        <v>3.1</v>
      </c>
      <c r="I557" s="2" t="s">
        <v>52</v>
      </c>
      <c r="J557" s="6">
        <v>31</v>
      </c>
    </row>
    <row r="558" spans="1:10">
      <c r="A558" t="s">
        <v>13</v>
      </c>
      <c r="B558">
        <v>2008</v>
      </c>
      <c r="C558" s="16">
        <v>39721</v>
      </c>
      <c r="D558" s="2" t="s">
        <v>14</v>
      </c>
      <c r="E558" t="s">
        <v>33</v>
      </c>
      <c r="F558" s="19" t="s">
        <v>56</v>
      </c>
      <c r="G558" t="s">
        <v>30</v>
      </c>
      <c r="H558">
        <v>3.1</v>
      </c>
      <c r="I558" s="2" t="s">
        <v>50</v>
      </c>
      <c r="J558" s="6">
        <v>25</v>
      </c>
    </row>
    <row r="559" spans="1:10">
      <c r="A559" t="s">
        <v>13</v>
      </c>
      <c r="B559">
        <v>2008</v>
      </c>
      <c r="C559" s="16">
        <v>39721</v>
      </c>
      <c r="D559" s="2" t="s">
        <v>14</v>
      </c>
      <c r="E559" t="s">
        <v>33</v>
      </c>
      <c r="F559" s="19" t="s">
        <v>56</v>
      </c>
      <c r="G559" t="s">
        <v>30</v>
      </c>
      <c r="H559">
        <v>3.1</v>
      </c>
      <c r="I559" s="2" t="s">
        <v>51</v>
      </c>
      <c r="J559" s="6">
        <v>23</v>
      </c>
    </row>
    <row r="560" spans="1:10">
      <c r="A560" t="s">
        <v>13</v>
      </c>
      <c r="B560">
        <v>2008</v>
      </c>
      <c r="C560" s="16">
        <v>39721</v>
      </c>
      <c r="D560" s="2" t="s">
        <v>14</v>
      </c>
      <c r="E560" t="s">
        <v>33</v>
      </c>
      <c r="F560" s="19" t="s">
        <v>57</v>
      </c>
      <c r="G560" t="s">
        <v>29</v>
      </c>
      <c r="H560">
        <v>2.2000000000000002</v>
      </c>
      <c r="I560" s="2" t="s">
        <v>52</v>
      </c>
      <c r="J560" s="6">
        <v>25</v>
      </c>
    </row>
    <row r="561" spans="1:10">
      <c r="A561" t="s">
        <v>13</v>
      </c>
      <c r="B561">
        <v>2008</v>
      </c>
      <c r="C561" s="16">
        <v>39721</v>
      </c>
      <c r="D561" s="2" t="s">
        <v>14</v>
      </c>
      <c r="E561" t="s">
        <v>33</v>
      </c>
      <c r="F561" s="19" t="s">
        <v>57</v>
      </c>
      <c r="G561" t="s">
        <v>29</v>
      </c>
      <c r="H561">
        <v>2.2000000000000002</v>
      </c>
      <c r="I561" s="2" t="s">
        <v>50</v>
      </c>
      <c r="J561" s="6">
        <v>17</v>
      </c>
    </row>
    <row r="562" spans="1:10">
      <c r="A562" t="s">
        <v>13</v>
      </c>
      <c r="B562">
        <v>2008</v>
      </c>
      <c r="C562" s="16">
        <v>39721</v>
      </c>
      <c r="D562" s="2" t="s">
        <v>14</v>
      </c>
      <c r="E562" t="s">
        <v>33</v>
      </c>
      <c r="F562" s="19" t="s">
        <v>57</v>
      </c>
      <c r="G562" t="s">
        <v>29</v>
      </c>
      <c r="H562">
        <v>2.2000000000000002</v>
      </c>
      <c r="I562" s="2" t="s">
        <v>51</v>
      </c>
      <c r="J562" s="6">
        <v>17</v>
      </c>
    </row>
    <row r="563" spans="1:10">
      <c r="A563" t="s">
        <v>13</v>
      </c>
      <c r="B563">
        <v>2008</v>
      </c>
      <c r="C563" s="16">
        <v>39721</v>
      </c>
      <c r="D563" s="2" t="s">
        <v>14</v>
      </c>
      <c r="E563" t="s">
        <v>33</v>
      </c>
      <c r="F563" s="19" t="s">
        <v>57</v>
      </c>
      <c r="G563" t="s">
        <v>30</v>
      </c>
      <c r="H563">
        <v>3.2</v>
      </c>
      <c r="I563" s="2" t="s">
        <v>52</v>
      </c>
      <c r="J563" s="6">
        <v>16</v>
      </c>
    </row>
    <row r="564" spans="1:10">
      <c r="A564" t="s">
        <v>13</v>
      </c>
      <c r="B564">
        <v>2008</v>
      </c>
      <c r="C564" s="16">
        <v>39721</v>
      </c>
      <c r="D564" s="2" t="s">
        <v>14</v>
      </c>
      <c r="E564" t="s">
        <v>33</v>
      </c>
      <c r="F564" s="19" t="s">
        <v>57</v>
      </c>
      <c r="G564" t="s">
        <v>30</v>
      </c>
      <c r="H564">
        <v>3.2</v>
      </c>
      <c r="I564" s="2" t="s">
        <v>50</v>
      </c>
      <c r="J564" s="6">
        <v>18</v>
      </c>
    </row>
    <row r="565" spans="1:10">
      <c r="A565" t="s">
        <v>13</v>
      </c>
      <c r="B565">
        <v>2008</v>
      </c>
      <c r="C565" s="16">
        <v>39721</v>
      </c>
      <c r="D565" s="2" t="s">
        <v>14</v>
      </c>
      <c r="E565" t="s">
        <v>33</v>
      </c>
      <c r="F565" s="19" t="s">
        <v>57</v>
      </c>
      <c r="G565" t="s">
        <v>30</v>
      </c>
      <c r="H565">
        <v>3.2</v>
      </c>
      <c r="I565" s="2" t="s">
        <v>51</v>
      </c>
      <c r="J565" s="6">
        <v>18</v>
      </c>
    </row>
    <row r="566" spans="1:10">
      <c r="A566" t="s">
        <v>13</v>
      </c>
      <c r="B566">
        <v>2009</v>
      </c>
      <c r="C566" s="16">
        <v>40086</v>
      </c>
      <c r="D566" s="2" t="s">
        <v>14</v>
      </c>
      <c r="E566" t="s">
        <v>33</v>
      </c>
      <c r="F566" s="19" t="s">
        <v>55</v>
      </c>
      <c r="G566" t="s">
        <v>38</v>
      </c>
      <c r="H566">
        <v>1.05</v>
      </c>
      <c r="I566" s="2" t="s">
        <v>50</v>
      </c>
      <c r="J566" s="6">
        <v>20</v>
      </c>
    </row>
    <row r="567" spans="1:10">
      <c r="A567" t="s">
        <v>13</v>
      </c>
      <c r="B567">
        <v>2009</v>
      </c>
      <c r="C567" s="16">
        <v>40086</v>
      </c>
      <c r="D567" s="2" t="s">
        <v>14</v>
      </c>
      <c r="E567" t="s">
        <v>33</v>
      </c>
      <c r="F567" s="19" t="s">
        <v>55</v>
      </c>
      <c r="G567" t="s">
        <v>38</v>
      </c>
      <c r="H567">
        <v>1.05</v>
      </c>
      <c r="I567" s="2" t="s">
        <v>51</v>
      </c>
      <c r="J567" s="6">
        <v>18</v>
      </c>
    </row>
    <row r="568" spans="1:10">
      <c r="A568" t="s">
        <v>13</v>
      </c>
      <c r="B568">
        <v>2009</v>
      </c>
      <c r="C568" s="16">
        <v>40086</v>
      </c>
      <c r="D568" s="2" t="s">
        <v>14</v>
      </c>
      <c r="E568" t="s">
        <v>33</v>
      </c>
      <c r="F568" s="19" t="s">
        <v>55</v>
      </c>
      <c r="G568" t="s">
        <v>29</v>
      </c>
      <c r="H568">
        <v>2.0499999999999998</v>
      </c>
      <c r="I568" s="2" t="s">
        <v>52</v>
      </c>
      <c r="J568" s="6">
        <v>20</v>
      </c>
    </row>
    <row r="569" spans="1:10">
      <c r="A569" t="s">
        <v>13</v>
      </c>
      <c r="B569">
        <v>2009</v>
      </c>
      <c r="C569" s="16">
        <v>40086</v>
      </c>
      <c r="D569" s="2" t="s">
        <v>14</v>
      </c>
      <c r="E569" t="s">
        <v>33</v>
      </c>
      <c r="F569" s="19" t="s">
        <v>55</v>
      </c>
      <c r="G569" t="s">
        <v>29</v>
      </c>
      <c r="H569">
        <v>2.0499999999999998</v>
      </c>
      <c r="I569" s="2" t="s">
        <v>50</v>
      </c>
      <c r="J569" s="6">
        <v>12</v>
      </c>
    </row>
    <row r="570" spans="1:10">
      <c r="A570" t="s">
        <v>13</v>
      </c>
      <c r="B570">
        <v>2009</v>
      </c>
      <c r="C570" s="16">
        <v>40086</v>
      </c>
      <c r="D570" s="2" t="s">
        <v>14</v>
      </c>
      <c r="E570" t="s">
        <v>33</v>
      </c>
      <c r="F570" s="19" t="s">
        <v>55</v>
      </c>
      <c r="G570" t="s">
        <v>29</v>
      </c>
      <c r="H570">
        <v>2.0499999999999998</v>
      </c>
      <c r="I570" s="2" t="s">
        <v>51</v>
      </c>
      <c r="J570" s="6">
        <v>12</v>
      </c>
    </row>
    <row r="571" spans="1:10">
      <c r="A571" t="s">
        <v>13</v>
      </c>
      <c r="B571">
        <v>2009</v>
      </c>
      <c r="C571" s="16">
        <v>40086</v>
      </c>
      <c r="D571" s="2" t="s">
        <v>14</v>
      </c>
      <c r="E571" t="s">
        <v>33</v>
      </c>
      <c r="F571" s="19" t="s">
        <v>55</v>
      </c>
      <c r="G571" t="s">
        <v>30</v>
      </c>
      <c r="H571">
        <v>3.05</v>
      </c>
      <c r="I571" s="2" t="s">
        <v>52</v>
      </c>
      <c r="J571" s="6">
        <v>23</v>
      </c>
    </row>
    <row r="572" spans="1:10">
      <c r="A572" t="s">
        <v>13</v>
      </c>
      <c r="B572">
        <v>2009</v>
      </c>
      <c r="C572" s="16">
        <v>40086</v>
      </c>
      <c r="D572" s="2" t="s">
        <v>14</v>
      </c>
      <c r="E572" t="s">
        <v>33</v>
      </c>
      <c r="F572" s="19" t="s">
        <v>55</v>
      </c>
      <c r="G572" t="s">
        <v>30</v>
      </c>
      <c r="H572">
        <v>3.05</v>
      </c>
      <c r="I572" s="2" t="s">
        <v>50</v>
      </c>
      <c r="J572" s="6">
        <v>18</v>
      </c>
    </row>
    <row r="573" spans="1:10">
      <c r="A573" t="s">
        <v>13</v>
      </c>
      <c r="B573">
        <v>2009</v>
      </c>
      <c r="C573" s="16">
        <v>40086</v>
      </c>
      <c r="D573" s="2" t="s">
        <v>14</v>
      </c>
      <c r="E573" t="s">
        <v>33</v>
      </c>
      <c r="F573" s="19" t="s">
        <v>55</v>
      </c>
      <c r="G573" t="s">
        <v>30</v>
      </c>
      <c r="H573">
        <v>3.05</v>
      </c>
      <c r="I573" s="2" t="s">
        <v>51</v>
      </c>
      <c r="J573" s="6">
        <v>18</v>
      </c>
    </row>
    <row r="574" spans="1:10">
      <c r="A574" t="s">
        <v>13</v>
      </c>
      <c r="B574">
        <v>2009</v>
      </c>
      <c r="C574" s="16">
        <v>40086</v>
      </c>
      <c r="D574" s="2" t="s">
        <v>14</v>
      </c>
      <c r="E574" t="s">
        <v>33</v>
      </c>
      <c r="F574" s="19" t="s">
        <v>56</v>
      </c>
      <c r="G574" t="s">
        <v>38</v>
      </c>
      <c r="H574">
        <v>1.1000000000000001</v>
      </c>
      <c r="I574" s="2" t="s">
        <v>52</v>
      </c>
      <c r="J574" s="6">
        <v>20</v>
      </c>
    </row>
    <row r="575" spans="1:10">
      <c r="A575" t="s">
        <v>13</v>
      </c>
      <c r="B575">
        <v>2009</v>
      </c>
      <c r="C575" s="16">
        <v>40086</v>
      </c>
      <c r="D575" s="2" t="s">
        <v>14</v>
      </c>
      <c r="E575" t="s">
        <v>33</v>
      </c>
      <c r="F575" s="19" t="s">
        <v>56</v>
      </c>
      <c r="G575" t="s">
        <v>38</v>
      </c>
      <c r="H575">
        <v>1.1000000000000001</v>
      </c>
      <c r="I575" s="2" t="s">
        <v>50</v>
      </c>
      <c r="J575" s="6">
        <v>16</v>
      </c>
    </row>
    <row r="576" spans="1:10">
      <c r="A576" t="s">
        <v>13</v>
      </c>
      <c r="B576">
        <v>2009</v>
      </c>
      <c r="C576" s="16">
        <v>40086</v>
      </c>
      <c r="D576" s="2" t="s">
        <v>14</v>
      </c>
      <c r="E576" t="s">
        <v>33</v>
      </c>
      <c r="F576" s="19" t="s">
        <v>56</v>
      </c>
      <c r="G576" t="s">
        <v>38</v>
      </c>
      <c r="H576">
        <v>1.1000000000000001</v>
      </c>
      <c r="I576" s="2" t="s">
        <v>51</v>
      </c>
      <c r="J576" s="6">
        <v>20</v>
      </c>
    </row>
    <row r="577" spans="1:10">
      <c r="A577" t="s">
        <v>13</v>
      </c>
      <c r="B577">
        <v>2009</v>
      </c>
      <c r="C577" s="16">
        <v>40086</v>
      </c>
      <c r="D577" s="2" t="s">
        <v>14</v>
      </c>
      <c r="E577" t="s">
        <v>33</v>
      </c>
      <c r="F577" s="19" t="s">
        <v>56</v>
      </c>
      <c r="G577" t="s">
        <v>30</v>
      </c>
      <c r="H577">
        <v>3.1</v>
      </c>
      <c r="I577" s="2" t="s">
        <v>52</v>
      </c>
      <c r="J577" s="6">
        <v>28</v>
      </c>
    </row>
    <row r="578" spans="1:10">
      <c r="A578" t="s">
        <v>13</v>
      </c>
      <c r="B578">
        <v>2009</v>
      </c>
      <c r="C578" s="16">
        <v>40086</v>
      </c>
      <c r="D578" s="2" t="s">
        <v>14</v>
      </c>
      <c r="E578" t="s">
        <v>33</v>
      </c>
      <c r="F578" s="19" t="s">
        <v>56</v>
      </c>
      <c r="G578" t="s">
        <v>30</v>
      </c>
      <c r="H578">
        <v>3.1</v>
      </c>
      <c r="I578" s="2" t="s">
        <v>50</v>
      </c>
      <c r="J578" s="6">
        <v>22</v>
      </c>
    </row>
    <row r="579" spans="1:10">
      <c r="A579" t="s">
        <v>13</v>
      </c>
      <c r="B579">
        <v>2009</v>
      </c>
      <c r="C579" s="16">
        <v>40086</v>
      </c>
      <c r="D579" s="2" t="s">
        <v>14</v>
      </c>
      <c r="E579" t="s">
        <v>33</v>
      </c>
      <c r="F579" s="19" t="s">
        <v>57</v>
      </c>
      <c r="G579" t="s">
        <v>29</v>
      </c>
      <c r="H579">
        <v>2.2000000000000002</v>
      </c>
      <c r="I579" s="2" t="s">
        <v>52</v>
      </c>
      <c r="J579" s="6">
        <v>23</v>
      </c>
    </row>
    <row r="580" spans="1:10">
      <c r="A580" t="s">
        <v>13</v>
      </c>
      <c r="B580">
        <v>2009</v>
      </c>
      <c r="C580" s="16">
        <v>40086</v>
      </c>
      <c r="D580" s="2" t="s">
        <v>14</v>
      </c>
      <c r="E580" t="s">
        <v>33</v>
      </c>
      <c r="F580" s="19" t="s">
        <v>57</v>
      </c>
      <c r="G580" t="s">
        <v>29</v>
      </c>
      <c r="H580">
        <v>2.2000000000000002</v>
      </c>
      <c r="I580" s="2" t="s">
        <v>50</v>
      </c>
      <c r="J580" s="6">
        <v>14</v>
      </c>
    </row>
    <row r="581" spans="1:10">
      <c r="A581" t="s">
        <v>13</v>
      </c>
      <c r="B581">
        <v>2009</v>
      </c>
      <c r="C581" s="16">
        <v>40086</v>
      </c>
      <c r="D581" s="2" t="s">
        <v>14</v>
      </c>
      <c r="E581" t="s">
        <v>33</v>
      </c>
      <c r="F581" s="19" t="s">
        <v>57</v>
      </c>
      <c r="G581" t="s">
        <v>29</v>
      </c>
      <c r="H581">
        <v>2.2000000000000002</v>
      </c>
      <c r="I581" s="2" t="s">
        <v>51</v>
      </c>
      <c r="J581" s="6">
        <v>24</v>
      </c>
    </row>
    <row r="582" spans="1:10">
      <c r="A582" t="s">
        <v>13</v>
      </c>
      <c r="B582">
        <v>2009</v>
      </c>
      <c r="C582" s="16">
        <v>40086</v>
      </c>
      <c r="D582" s="2" t="s">
        <v>14</v>
      </c>
      <c r="E582" t="s">
        <v>33</v>
      </c>
      <c r="F582" s="19" t="s">
        <v>57</v>
      </c>
      <c r="G582" t="s">
        <v>30</v>
      </c>
      <c r="H582">
        <v>3.2</v>
      </c>
      <c r="I582" s="2" t="s">
        <v>52</v>
      </c>
      <c r="J582" s="6">
        <v>23</v>
      </c>
    </row>
    <row r="583" spans="1:10">
      <c r="A583" t="s">
        <v>13</v>
      </c>
      <c r="B583">
        <v>2009</v>
      </c>
      <c r="C583" s="16">
        <v>40086</v>
      </c>
      <c r="D583" s="2" t="s">
        <v>14</v>
      </c>
      <c r="E583" t="s">
        <v>33</v>
      </c>
      <c r="F583" s="19" t="s">
        <v>57</v>
      </c>
      <c r="G583" t="s">
        <v>30</v>
      </c>
      <c r="H583">
        <v>3.2</v>
      </c>
      <c r="I583" s="2" t="s">
        <v>50</v>
      </c>
      <c r="J583" s="6">
        <v>19</v>
      </c>
    </row>
    <row r="584" spans="1:10">
      <c r="A584" t="s">
        <v>13</v>
      </c>
      <c r="B584">
        <v>2009</v>
      </c>
      <c r="C584" s="16">
        <v>40086</v>
      </c>
      <c r="D584" s="2" t="s">
        <v>14</v>
      </c>
      <c r="E584" t="s">
        <v>33</v>
      </c>
      <c r="F584" s="19" t="s">
        <v>57</v>
      </c>
      <c r="G584" t="s">
        <v>30</v>
      </c>
      <c r="H584">
        <v>3.2</v>
      </c>
      <c r="I584" s="2" t="s">
        <v>51</v>
      </c>
      <c r="J584" s="6">
        <v>18</v>
      </c>
    </row>
    <row r="585" spans="1:10">
      <c r="A585" t="s">
        <v>13</v>
      </c>
      <c r="B585">
        <v>2010</v>
      </c>
      <c r="C585" s="16">
        <v>40449</v>
      </c>
      <c r="D585" s="2" t="s">
        <v>14</v>
      </c>
      <c r="E585" t="s">
        <v>33</v>
      </c>
      <c r="F585" s="19" t="s">
        <v>55</v>
      </c>
      <c r="G585" t="s">
        <v>38</v>
      </c>
      <c r="H585">
        <v>1.05</v>
      </c>
      <c r="I585" s="2" t="s">
        <v>50</v>
      </c>
      <c r="J585" s="6">
        <v>20</v>
      </c>
    </row>
    <row r="586" spans="1:10">
      <c r="A586" t="s">
        <v>13</v>
      </c>
      <c r="B586">
        <v>2010</v>
      </c>
      <c r="C586" s="16">
        <v>40449</v>
      </c>
      <c r="D586" s="2" t="s">
        <v>14</v>
      </c>
      <c r="E586" t="s">
        <v>33</v>
      </c>
      <c r="F586" s="19" t="s">
        <v>55</v>
      </c>
      <c r="G586" t="s">
        <v>38</v>
      </c>
      <c r="H586">
        <v>1.05</v>
      </c>
      <c r="I586" s="2" t="s">
        <v>51</v>
      </c>
      <c r="J586" s="6">
        <v>21</v>
      </c>
    </row>
    <row r="587" spans="1:10">
      <c r="A587" t="s">
        <v>13</v>
      </c>
      <c r="B587">
        <v>2010</v>
      </c>
      <c r="C587" s="16">
        <v>40449</v>
      </c>
      <c r="D587" s="2" t="s">
        <v>14</v>
      </c>
      <c r="E587" t="s">
        <v>33</v>
      </c>
      <c r="F587" s="19" t="s">
        <v>55</v>
      </c>
      <c r="G587" t="s">
        <v>29</v>
      </c>
      <c r="H587">
        <v>2.0499999999999998</v>
      </c>
      <c r="I587" s="2" t="s">
        <v>52</v>
      </c>
      <c r="J587" s="6">
        <v>26</v>
      </c>
    </row>
    <row r="588" spans="1:10">
      <c r="A588" t="s">
        <v>13</v>
      </c>
      <c r="B588">
        <v>2010</v>
      </c>
      <c r="C588" s="16">
        <v>40449</v>
      </c>
      <c r="D588" s="2" t="s">
        <v>14</v>
      </c>
      <c r="E588" t="s">
        <v>33</v>
      </c>
      <c r="F588" s="19" t="s">
        <v>55</v>
      </c>
      <c r="G588" t="s">
        <v>29</v>
      </c>
      <c r="H588">
        <v>2.0499999999999998</v>
      </c>
      <c r="I588" s="2" t="s">
        <v>50</v>
      </c>
      <c r="J588" s="6">
        <v>18</v>
      </c>
    </row>
    <row r="589" spans="1:10">
      <c r="A589" t="s">
        <v>13</v>
      </c>
      <c r="B589">
        <v>2010</v>
      </c>
      <c r="C589" s="16">
        <v>40449</v>
      </c>
      <c r="D589" s="2" t="s">
        <v>14</v>
      </c>
      <c r="E589" t="s">
        <v>33</v>
      </c>
      <c r="F589" s="19" t="s">
        <v>55</v>
      </c>
      <c r="G589" t="s">
        <v>29</v>
      </c>
      <c r="H589">
        <v>2.0499999999999998</v>
      </c>
      <c r="I589" s="2" t="s">
        <v>51</v>
      </c>
      <c r="J589" s="6">
        <v>11</v>
      </c>
    </row>
    <row r="590" spans="1:10">
      <c r="A590" t="s">
        <v>13</v>
      </c>
      <c r="B590">
        <v>2010</v>
      </c>
      <c r="C590" s="16">
        <v>40449</v>
      </c>
      <c r="D590" s="2" t="s">
        <v>14</v>
      </c>
      <c r="E590" t="s">
        <v>33</v>
      </c>
      <c r="F590" s="19" t="s">
        <v>55</v>
      </c>
      <c r="G590" t="s">
        <v>30</v>
      </c>
      <c r="H590">
        <v>3.05</v>
      </c>
      <c r="I590" s="2" t="s">
        <v>52</v>
      </c>
      <c r="J590" s="6">
        <v>30</v>
      </c>
    </row>
    <row r="591" spans="1:10">
      <c r="A591" t="s">
        <v>13</v>
      </c>
      <c r="B591">
        <v>2010</v>
      </c>
      <c r="C591" s="16">
        <v>40449</v>
      </c>
      <c r="D591" s="2" t="s">
        <v>14</v>
      </c>
      <c r="E591" t="s">
        <v>33</v>
      </c>
      <c r="F591" s="19" t="s">
        <v>55</v>
      </c>
      <c r="G591" t="s">
        <v>30</v>
      </c>
      <c r="H591">
        <v>3.05</v>
      </c>
      <c r="I591" s="2" t="s">
        <v>50</v>
      </c>
      <c r="J591" s="6">
        <v>16</v>
      </c>
    </row>
    <row r="592" spans="1:10">
      <c r="A592" t="s">
        <v>13</v>
      </c>
      <c r="B592">
        <v>2010</v>
      </c>
      <c r="C592" s="16">
        <v>40449</v>
      </c>
      <c r="D592" s="2" t="s">
        <v>14</v>
      </c>
      <c r="E592" t="s">
        <v>33</v>
      </c>
      <c r="F592" s="19" t="s">
        <v>55</v>
      </c>
      <c r="G592" t="s">
        <v>30</v>
      </c>
      <c r="H592">
        <v>3.05</v>
      </c>
      <c r="I592" s="2" t="s">
        <v>51</v>
      </c>
      <c r="J592" s="6">
        <v>18</v>
      </c>
    </row>
    <row r="593" spans="1:10">
      <c r="A593" t="s">
        <v>13</v>
      </c>
      <c r="B593">
        <v>2010</v>
      </c>
      <c r="C593" s="16">
        <v>40449</v>
      </c>
      <c r="D593" s="2" t="s">
        <v>14</v>
      </c>
      <c r="E593" t="s">
        <v>33</v>
      </c>
      <c r="F593" s="19" t="s">
        <v>56</v>
      </c>
      <c r="G593" t="s">
        <v>38</v>
      </c>
      <c r="H593">
        <v>1.1000000000000001</v>
      </c>
      <c r="I593" s="2" t="s">
        <v>52</v>
      </c>
      <c r="J593" s="6">
        <v>25</v>
      </c>
    </row>
    <row r="594" spans="1:10">
      <c r="A594" t="s">
        <v>13</v>
      </c>
      <c r="B594">
        <v>2010</v>
      </c>
      <c r="C594" s="16">
        <v>40449</v>
      </c>
      <c r="D594" s="2" t="s">
        <v>14</v>
      </c>
      <c r="E594" t="s">
        <v>33</v>
      </c>
      <c r="F594" s="19" t="s">
        <v>56</v>
      </c>
      <c r="G594" t="s">
        <v>38</v>
      </c>
      <c r="H594">
        <v>1.1000000000000001</v>
      </c>
      <c r="I594" s="2" t="s">
        <v>50</v>
      </c>
      <c r="J594" s="6">
        <v>21</v>
      </c>
    </row>
    <row r="595" spans="1:10">
      <c r="A595" t="s">
        <v>13</v>
      </c>
      <c r="B595">
        <v>2010</v>
      </c>
      <c r="C595" s="16">
        <v>40449</v>
      </c>
      <c r="D595" s="2" t="s">
        <v>14</v>
      </c>
      <c r="E595" t="s">
        <v>33</v>
      </c>
      <c r="F595" s="19" t="s">
        <v>56</v>
      </c>
      <c r="G595" t="s">
        <v>29</v>
      </c>
      <c r="H595">
        <v>2.1</v>
      </c>
      <c r="I595" s="2" t="s">
        <v>52</v>
      </c>
      <c r="J595" s="6">
        <v>26</v>
      </c>
    </row>
    <row r="596" spans="1:10">
      <c r="A596" t="s">
        <v>13</v>
      </c>
      <c r="B596">
        <v>2010</v>
      </c>
      <c r="C596" s="16">
        <v>40449</v>
      </c>
      <c r="D596" s="2" t="s">
        <v>14</v>
      </c>
      <c r="E596" t="s">
        <v>33</v>
      </c>
      <c r="F596" s="19" t="s">
        <v>56</v>
      </c>
      <c r="G596" t="s">
        <v>29</v>
      </c>
      <c r="H596">
        <v>2.1</v>
      </c>
      <c r="I596" s="2" t="s">
        <v>50</v>
      </c>
      <c r="J596" s="6">
        <v>19</v>
      </c>
    </row>
    <row r="597" spans="1:10">
      <c r="A597" t="s">
        <v>13</v>
      </c>
      <c r="B597">
        <v>2010</v>
      </c>
      <c r="C597" s="16">
        <v>40449</v>
      </c>
      <c r="D597" s="2" t="s">
        <v>14</v>
      </c>
      <c r="E597" t="s">
        <v>33</v>
      </c>
      <c r="F597" s="19" t="s">
        <v>56</v>
      </c>
      <c r="G597" t="s">
        <v>29</v>
      </c>
      <c r="H597">
        <v>2.1</v>
      </c>
      <c r="I597" s="2" t="s">
        <v>51</v>
      </c>
      <c r="J597" s="6">
        <v>22</v>
      </c>
    </row>
    <row r="598" spans="1:10">
      <c r="A598" t="s">
        <v>13</v>
      </c>
      <c r="B598">
        <v>2010</v>
      </c>
      <c r="C598" s="16">
        <v>40449</v>
      </c>
      <c r="D598" s="2" t="s">
        <v>14</v>
      </c>
      <c r="E598" t="s">
        <v>33</v>
      </c>
      <c r="F598" s="19" t="s">
        <v>56</v>
      </c>
      <c r="G598" t="s">
        <v>30</v>
      </c>
      <c r="H598">
        <v>3.1</v>
      </c>
      <c r="I598" s="2" t="s">
        <v>52</v>
      </c>
      <c r="J598" s="6">
        <v>31</v>
      </c>
    </row>
    <row r="599" spans="1:10">
      <c r="A599" t="s">
        <v>13</v>
      </c>
      <c r="B599">
        <v>2010</v>
      </c>
      <c r="C599" s="16">
        <v>40449</v>
      </c>
      <c r="D599" s="2" t="s">
        <v>14</v>
      </c>
      <c r="E599" t="s">
        <v>33</v>
      </c>
      <c r="F599" s="19" t="s">
        <v>56</v>
      </c>
      <c r="G599" t="s">
        <v>30</v>
      </c>
      <c r="H599">
        <v>3.1</v>
      </c>
      <c r="I599" s="2" t="s">
        <v>51</v>
      </c>
      <c r="J599" s="6">
        <v>30</v>
      </c>
    </row>
    <row r="600" spans="1:10">
      <c r="A600" t="s">
        <v>13</v>
      </c>
      <c r="B600">
        <v>2010</v>
      </c>
      <c r="C600" s="16">
        <v>40449</v>
      </c>
      <c r="D600" s="2" t="s">
        <v>14</v>
      </c>
      <c r="E600" t="s">
        <v>33</v>
      </c>
      <c r="F600" s="19" t="s">
        <v>57</v>
      </c>
      <c r="G600" t="s">
        <v>29</v>
      </c>
      <c r="H600">
        <v>2.2000000000000002</v>
      </c>
      <c r="I600" s="2" t="s">
        <v>52</v>
      </c>
      <c r="J600" s="6">
        <v>24</v>
      </c>
    </row>
    <row r="601" spans="1:10">
      <c r="A601" t="s">
        <v>13</v>
      </c>
      <c r="B601">
        <v>2010</v>
      </c>
      <c r="C601" s="16">
        <v>40449</v>
      </c>
      <c r="D601" s="2" t="s">
        <v>14</v>
      </c>
      <c r="E601" t="s">
        <v>33</v>
      </c>
      <c r="F601" s="19" t="s">
        <v>57</v>
      </c>
      <c r="G601" t="s">
        <v>29</v>
      </c>
      <c r="H601">
        <v>2.2000000000000002</v>
      </c>
      <c r="I601" s="2" t="s">
        <v>50</v>
      </c>
      <c r="J601" s="6">
        <v>16</v>
      </c>
    </row>
    <row r="602" spans="1:10">
      <c r="A602" t="s">
        <v>13</v>
      </c>
      <c r="B602">
        <v>2010</v>
      </c>
      <c r="C602" s="16">
        <v>40449</v>
      </c>
      <c r="D602" s="2" t="s">
        <v>14</v>
      </c>
      <c r="E602" t="s">
        <v>33</v>
      </c>
      <c r="F602" s="19" t="s">
        <v>57</v>
      </c>
      <c r="G602" t="s">
        <v>29</v>
      </c>
      <c r="H602">
        <v>2.2000000000000002</v>
      </c>
      <c r="I602" s="2" t="s">
        <v>51</v>
      </c>
      <c r="J602" s="6">
        <v>30</v>
      </c>
    </row>
    <row r="603" spans="1:10">
      <c r="A603" t="s">
        <v>13</v>
      </c>
      <c r="B603">
        <v>2010</v>
      </c>
      <c r="C603" s="16">
        <v>40449</v>
      </c>
      <c r="D603" s="2" t="s">
        <v>14</v>
      </c>
      <c r="E603" t="s">
        <v>33</v>
      </c>
      <c r="F603" s="19" t="s">
        <v>57</v>
      </c>
      <c r="G603" t="s">
        <v>30</v>
      </c>
      <c r="H603">
        <v>3.2</v>
      </c>
      <c r="I603" s="2" t="s">
        <v>52</v>
      </c>
      <c r="J603" s="6">
        <v>30</v>
      </c>
    </row>
    <row r="604" spans="1:10">
      <c r="A604" t="s">
        <v>13</v>
      </c>
      <c r="B604">
        <v>2010</v>
      </c>
      <c r="C604" s="16">
        <v>40449</v>
      </c>
      <c r="D604" s="2" t="s">
        <v>14</v>
      </c>
      <c r="E604" t="s">
        <v>33</v>
      </c>
      <c r="F604" s="19" t="s">
        <v>57</v>
      </c>
      <c r="G604" t="s">
        <v>30</v>
      </c>
      <c r="H604">
        <v>3.2</v>
      </c>
      <c r="I604" s="2" t="s">
        <v>50</v>
      </c>
      <c r="J604" s="6">
        <v>20</v>
      </c>
    </row>
    <row r="605" spans="1:10">
      <c r="A605" t="s">
        <v>13</v>
      </c>
      <c r="B605">
        <v>2010</v>
      </c>
      <c r="C605" s="16">
        <v>40449</v>
      </c>
      <c r="D605" s="2" t="s">
        <v>14</v>
      </c>
      <c r="E605" t="s">
        <v>33</v>
      </c>
      <c r="F605" s="19" t="s">
        <v>57</v>
      </c>
      <c r="G605" t="s">
        <v>30</v>
      </c>
      <c r="H605">
        <v>3.2</v>
      </c>
      <c r="I605" s="2" t="s">
        <v>51</v>
      </c>
      <c r="J605" s="6">
        <v>20</v>
      </c>
    </row>
    <row r="606" spans="1:10">
      <c r="A606" t="s">
        <v>13</v>
      </c>
      <c r="B606">
        <v>2011</v>
      </c>
      <c r="C606" s="16">
        <v>40795</v>
      </c>
      <c r="D606" s="2" t="s">
        <v>14</v>
      </c>
      <c r="E606" t="s">
        <v>53</v>
      </c>
      <c r="F606" s="19" t="s">
        <v>55</v>
      </c>
      <c r="G606" t="s">
        <v>38</v>
      </c>
      <c r="H606">
        <v>1.05</v>
      </c>
      <c r="I606" s="2" t="s">
        <v>52</v>
      </c>
      <c r="J606" s="6">
        <v>12</v>
      </c>
    </row>
    <row r="607" spans="1:10">
      <c r="A607" t="s">
        <v>13</v>
      </c>
      <c r="B607">
        <v>2011</v>
      </c>
      <c r="C607" s="16">
        <v>40795</v>
      </c>
      <c r="D607" s="2" t="s">
        <v>14</v>
      </c>
      <c r="E607" t="s">
        <v>53</v>
      </c>
      <c r="F607" s="19" t="s">
        <v>55</v>
      </c>
      <c r="G607" t="s">
        <v>38</v>
      </c>
      <c r="H607">
        <v>1.05</v>
      </c>
      <c r="I607" s="2" t="s">
        <v>50</v>
      </c>
      <c r="J607" s="6">
        <v>12</v>
      </c>
    </row>
    <row r="608" spans="1:10">
      <c r="A608" t="s">
        <v>13</v>
      </c>
      <c r="B608">
        <v>2011</v>
      </c>
      <c r="C608" s="16">
        <v>40795</v>
      </c>
      <c r="D608" s="2" t="s">
        <v>14</v>
      </c>
      <c r="E608" t="s">
        <v>53</v>
      </c>
      <c r="F608" s="19" t="s">
        <v>55</v>
      </c>
      <c r="G608" t="s">
        <v>38</v>
      </c>
      <c r="H608">
        <v>1.05</v>
      </c>
      <c r="I608" s="2" t="s">
        <v>51</v>
      </c>
      <c r="J608" s="6">
        <v>15</v>
      </c>
    </row>
    <row r="609" spans="1:11">
      <c r="A609" t="s">
        <v>13</v>
      </c>
      <c r="B609">
        <v>2011</v>
      </c>
      <c r="C609" s="16">
        <v>40795</v>
      </c>
      <c r="D609" s="2" t="s">
        <v>14</v>
      </c>
      <c r="E609" t="s">
        <v>53</v>
      </c>
      <c r="F609" s="19" t="s">
        <v>55</v>
      </c>
      <c r="G609" t="s">
        <v>30</v>
      </c>
      <c r="H609">
        <v>3.05</v>
      </c>
      <c r="I609" s="2" t="s">
        <v>52</v>
      </c>
      <c r="J609" s="6">
        <v>21</v>
      </c>
    </row>
    <row r="610" spans="1:11">
      <c r="A610" t="s">
        <v>13</v>
      </c>
      <c r="B610">
        <v>2011</v>
      </c>
      <c r="C610" s="16">
        <v>40795</v>
      </c>
      <c r="D610" s="2" t="s">
        <v>14</v>
      </c>
      <c r="E610" t="s">
        <v>53</v>
      </c>
      <c r="F610" s="19" t="s">
        <v>55</v>
      </c>
      <c r="G610" t="s">
        <v>30</v>
      </c>
      <c r="H610">
        <v>3.05</v>
      </c>
      <c r="I610" s="2" t="s">
        <v>50</v>
      </c>
      <c r="J610" s="6">
        <v>21</v>
      </c>
    </row>
    <row r="611" spans="1:11" ht="14.25" customHeight="1">
      <c r="A611" t="s">
        <v>13</v>
      </c>
      <c r="B611">
        <v>2011</v>
      </c>
      <c r="C611" s="16">
        <v>40795</v>
      </c>
      <c r="D611" s="2" t="s">
        <v>14</v>
      </c>
      <c r="E611" t="s">
        <v>53</v>
      </c>
      <c r="F611" s="19" t="s">
        <v>55</v>
      </c>
      <c r="G611" t="s">
        <v>30</v>
      </c>
      <c r="H611">
        <v>3.05</v>
      </c>
      <c r="I611" s="2" t="s">
        <v>51</v>
      </c>
      <c r="J611" s="6">
        <v>21</v>
      </c>
    </row>
    <row r="612" spans="1:11">
      <c r="A612" t="s">
        <v>13</v>
      </c>
      <c r="B612">
        <v>2011</v>
      </c>
      <c r="C612" s="16">
        <v>40795</v>
      </c>
      <c r="D612" s="2" t="s">
        <v>14</v>
      </c>
      <c r="E612" t="s">
        <v>53</v>
      </c>
      <c r="F612" s="19" t="s">
        <v>56</v>
      </c>
      <c r="G612" t="s">
        <v>29</v>
      </c>
      <c r="H612">
        <v>2.1</v>
      </c>
      <c r="I612" s="2" t="s">
        <v>52</v>
      </c>
      <c r="J612" s="6">
        <v>21</v>
      </c>
    </row>
    <row r="613" spans="1:11">
      <c r="A613" t="s">
        <v>13</v>
      </c>
      <c r="B613">
        <v>2011</v>
      </c>
      <c r="C613" s="16">
        <v>40795</v>
      </c>
      <c r="D613" s="2" t="s">
        <v>14</v>
      </c>
      <c r="E613" t="s">
        <v>53</v>
      </c>
      <c r="F613" s="19" t="s">
        <v>56</v>
      </c>
      <c r="G613" t="s">
        <v>29</v>
      </c>
      <c r="H613">
        <v>2.1</v>
      </c>
      <c r="I613" s="2" t="s">
        <v>50</v>
      </c>
      <c r="J613" s="6">
        <v>23</v>
      </c>
    </row>
    <row r="614" spans="1:11">
      <c r="A614" t="s">
        <v>13</v>
      </c>
      <c r="B614">
        <v>2011</v>
      </c>
      <c r="C614" s="16">
        <v>40795</v>
      </c>
      <c r="D614" s="2" t="s">
        <v>14</v>
      </c>
      <c r="E614" t="s">
        <v>53</v>
      </c>
      <c r="F614" s="19" t="s">
        <v>56</v>
      </c>
      <c r="G614" t="s">
        <v>29</v>
      </c>
      <c r="H614">
        <v>2.1</v>
      </c>
      <c r="I614" s="2" t="s">
        <v>51</v>
      </c>
      <c r="J614" s="6">
        <v>23</v>
      </c>
    </row>
    <row r="615" spans="1:11">
      <c r="A615" t="s">
        <v>13</v>
      </c>
      <c r="B615">
        <v>2011</v>
      </c>
      <c r="C615" s="16">
        <v>40795</v>
      </c>
      <c r="D615" s="2" t="s">
        <v>14</v>
      </c>
      <c r="E615" t="s">
        <v>53</v>
      </c>
      <c r="F615" s="19" t="s">
        <v>56</v>
      </c>
      <c r="G615" t="s">
        <v>30</v>
      </c>
      <c r="H615">
        <v>3.1</v>
      </c>
      <c r="I615" s="2" t="s">
        <v>52</v>
      </c>
      <c r="J615" s="6">
        <v>30</v>
      </c>
    </row>
    <row r="616" spans="1:11">
      <c r="A616" t="s">
        <v>13</v>
      </c>
      <c r="B616">
        <v>2011</v>
      </c>
      <c r="C616" s="16">
        <v>40795</v>
      </c>
      <c r="D616" s="2" t="s">
        <v>14</v>
      </c>
      <c r="E616" t="s">
        <v>53</v>
      </c>
      <c r="F616" s="19" t="s">
        <v>56</v>
      </c>
      <c r="G616" t="s">
        <v>30</v>
      </c>
      <c r="H616">
        <v>3.1</v>
      </c>
      <c r="I616" s="2" t="s">
        <v>50</v>
      </c>
      <c r="J616" s="6">
        <v>25</v>
      </c>
    </row>
    <row r="617" spans="1:11">
      <c r="A617" t="s">
        <v>13</v>
      </c>
      <c r="B617">
        <v>2011</v>
      </c>
      <c r="C617" s="16">
        <v>40795</v>
      </c>
      <c r="D617" s="2" t="s">
        <v>14</v>
      </c>
      <c r="E617" t="s">
        <v>53</v>
      </c>
      <c r="F617" s="19" t="s">
        <v>57</v>
      </c>
      <c r="G617" t="s">
        <v>29</v>
      </c>
      <c r="H617">
        <v>2.2000000000000002</v>
      </c>
      <c r="I617" s="2" t="s">
        <v>52</v>
      </c>
      <c r="J617" s="6">
        <v>20</v>
      </c>
    </row>
    <row r="618" spans="1:11">
      <c r="A618" t="s">
        <v>13</v>
      </c>
      <c r="B618">
        <v>2011</v>
      </c>
      <c r="C618" s="16">
        <v>40795</v>
      </c>
      <c r="D618" s="2" t="s">
        <v>14</v>
      </c>
      <c r="E618" t="s">
        <v>53</v>
      </c>
      <c r="F618" s="19" t="s">
        <v>57</v>
      </c>
      <c r="G618" t="s">
        <v>29</v>
      </c>
      <c r="H618">
        <v>2.2000000000000002</v>
      </c>
      <c r="I618" s="2" t="s">
        <v>50</v>
      </c>
      <c r="J618" s="6">
        <v>16</v>
      </c>
    </row>
    <row r="619" spans="1:11">
      <c r="A619" t="s">
        <v>13</v>
      </c>
      <c r="B619">
        <v>2011</v>
      </c>
      <c r="C619" s="16">
        <v>40795</v>
      </c>
      <c r="D619" s="2" t="s">
        <v>14</v>
      </c>
      <c r="E619" t="s">
        <v>53</v>
      </c>
      <c r="F619" s="19" t="s">
        <v>57</v>
      </c>
      <c r="G619" t="s">
        <v>29</v>
      </c>
      <c r="H619">
        <v>2.2000000000000002</v>
      </c>
      <c r="I619" s="2" t="s">
        <v>51</v>
      </c>
      <c r="J619" s="6">
        <v>25</v>
      </c>
    </row>
    <row r="620" spans="1:11">
      <c r="A620" t="s">
        <v>13</v>
      </c>
      <c r="B620">
        <v>2011</v>
      </c>
      <c r="C620" s="16">
        <v>40795</v>
      </c>
      <c r="D620" s="2" t="s">
        <v>14</v>
      </c>
      <c r="E620" t="s">
        <v>53</v>
      </c>
      <c r="F620" s="19" t="s">
        <v>57</v>
      </c>
      <c r="G620" t="s">
        <v>30</v>
      </c>
      <c r="H620">
        <v>3.2</v>
      </c>
      <c r="I620" s="2" t="s">
        <v>52</v>
      </c>
      <c r="J620" s="6">
        <v>27</v>
      </c>
    </row>
    <row r="621" spans="1:11">
      <c r="A621" t="s">
        <v>13</v>
      </c>
      <c r="B621">
        <v>2011</v>
      </c>
      <c r="C621" s="16">
        <v>40795</v>
      </c>
      <c r="D621" s="2" t="s">
        <v>14</v>
      </c>
      <c r="E621" t="s">
        <v>53</v>
      </c>
      <c r="F621" s="19" t="s">
        <v>57</v>
      </c>
      <c r="G621" t="s">
        <v>30</v>
      </c>
      <c r="H621">
        <v>3.2</v>
      </c>
      <c r="I621" s="2" t="s">
        <v>50</v>
      </c>
      <c r="J621" s="6">
        <v>20</v>
      </c>
    </row>
    <row r="622" spans="1:11">
      <c r="A622" t="s">
        <v>13</v>
      </c>
      <c r="B622">
        <v>2011</v>
      </c>
      <c r="C622" s="16">
        <v>40795</v>
      </c>
      <c r="D622" s="2" t="s">
        <v>14</v>
      </c>
      <c r="E622" t="s">
        <v>53</v>
      </c>
      <c r="F622" s="19" t="s">
        <v>57</v>
      </c>
      <c r="G622" t="s">
        <v>30</v>
      </c>
      <c r="H622">
        <v>3.2</v>
      </c>
      <c r="I622" s="2" t="s">
        <v>51</v>
      </c>
      <c r="J622" s="6">
        <v>20</v>
      </c>
    </row>
    <row r="623" spans="1:11">
      <c r="A623" t="s">
        <v>13</v>
      </c>
      <c r="B623">
        <v>2012</v>
      </c>
      <c r="C623" s="16">
        <v>41130</v>
      </c>
      <c r="D623" s="2" t="s">
        <v>37</v>
      </c>
      <c r="E623" t="s">
        <v>53</v>
      </c>
      <c r="F623" s="19" t="s">
        <v>55</v>
      </c>
      <c r="G623" t="s">
        <v>38</v>
      </c>
      <c r="H623">
        <v>1.05</v>
      </c>
      <c r="I623" s="2" t="s">
        <v>50</v>
      </c>
      <c r="J623" s="6">
        <v>18</v>
      </c>
      <c r="K623" s="5" t="s">
        <v>58</v>
      </c>
    </row>
    <row r="624" spans="1:11">
      <c r="A624" t="s">
        <v>13</v>
      </c>
      <c r="B624">
        <v>2012</v>
      </c>
      <c r="C624" s="16">
        <v>41130</v>
      </c>
      <c r="D624" s="2" t="s">
        <v>37</v>
      </c>
      <c r="E624" t="s">
        <v>53</v>
      </c>
      <c r="F624" s="19" t="s">
        <v>55</v>
      </c>
      <c r="G624" t="s">
        <v>38</v>
      </c>
      <c r="H624">
        <v>1.05</v>
      </c>
      <c r="I624" s="2" t="s">
        <v>51</v>
      </c>
      <c r="J624" s="6">
        <v>19</v>
      </c>
    </row>
    <row r="625" spans="1:11">
      <c r="A625" t="s">
        <v>13</v>
      </c>
      <c r="B625">
        <v>2012</v>
      </c>
      <c r="C625" s="16">
        <v>41130</v>
      </c>
      <c r="D625" s="2" t="s">
        <v>37</v>
      </c>
      <c r="E625" t="s">
        <v>53</v>
      </c>
      <c r="F625" s="19" t="s">
        <v>55</v>
      </c>
      <c r="G625" t="s">
        <v>29</v>
      </c>
      <c r="H625">
        <v>2.0499999999999998</v>
      </c>
      <c r="I625" s="2" t="s">
        <v>50</v>
      </c>
      <c r="J625" s="6">
        <v>15</v>
      </c>
      <c r="K625" s="5" t="s">
        <v>59</v>
      </c>
    </row>
    <row r="626" spans="1:11">
      <c r="A626" t="s">
        <v>13</v>
      </c>
      <c r="B626">
        <v>2012</v>
      </c>
      <c r="C626" s="16">
        <v>41130</v>
      </c>
      <c r="D626" s="2" t="s">
        <v>37</v>
      </c>
      <c r="E626" t="s">
        <v>53</v>
      </c>
      <c r="F626" s="19" t="s">
        <v>55</v>
      </c>
      <c r="G626" t="s">
        <v>29</v>
      </c>
      <c r="H626">
        <v>2.0499999999999998</v>
      </c>
      <c r="I626" s="2" t="s">
        <v>51</v>
      </c>
      <c r="J626" s="6">
        <v>11</v>
      </c>
    </row>
    <row r="627" spans="1:11">
      <c r="A627" t="s">
        <v>13</v>
      </c>
      <c r="B627">
        <v>2012</v>
      </c>
      <c r="C627" s="16">
        <v>41130</v>
      </c>
      <c r="D627" s="2" t="s">
        <v>37</v>
      </c>
      <c r="E627" t="s">
        <v>53</v>
      </c>
      <c r="F627" s="19" t="s">
        <v>55</v>
      </c>
      <c r="G627" t="s">
        <v>30</v>
      </c>
      <c r="H627">
        <v>3.05</v>
      </c>
      <c r="I627" s="2" t="s">
        <v>52</v>
      </c>
      <c r="J627" s="6">
        <v>20</v>
      </c>
    </row>
    <row r="628" spans="1:11">
      <c r="A628" t="s">
        <v>13</v>
      </c>
      <c r="B628">
        <v>2012</v>
      </c>
      <c r="C628" s="16">
        <v>41130</v>
      </c>
      <c r="D628" s="2" t="s">
        <v>37</v>
      </c>
      <c r="E628" t="s">
        <v>53</v>
      </c>
      <c r="F628" s="19" t="s">
        <v>55</v>
      </c>
      <c r="G628" t="s">
        <v>30</v>
      </c>
      <c r="H628">
        <v>3.05</v>
      </c>
      <c r="I628" s="2" t="s">
        <v>50</v>
      </c>
      <c r="J628" s="6">
        <v>15</v>
      </c>
      <c r="K628" s="5" t="s">
        <v>40</v>
      </c>
    </row>
    <row r="629" spans="1:11">
      <c r="A629" t="s">
        <v>13</v>
      </c>
      <c r="B629">
        <v>2012</v>
      </c>
      <c r="C629" s="16">
        <v>41130</v>
      </c>
      <c r="D629" s="2" t="s">
        <v>37</v>
      </c>
      <c r="E629" t="s">
        <v>53</v>
      </c>
      <c r="F629" s="19" t="s">
        <v>55</v>
      </c>
      <c r="G629" t="s">
        <v>30</v>
      </c>
      <c r="H629">
        <v>3.05</v>
      </c>
      <c r="I629" s="2" t="s">
        <v>51</v>
      </c>
      <c r="J629" s="6">
        <v>6</v>
      </c>
      <c r="K629" s="5" t="s">
        <v>40</v>
      </c>
    </row>
    <row r="630" spans="1:11">
      <c r="A630" t="s">
        <v>13</v>
      </c>
      <c r="B630">
        <v>2012</v>
      </c>
      <c r="C630" s="16">
        <v>41130</v>
      </c>
      <c r="D630" s="2" t="s">
        <v>37</v>
      </c>
      <c r="E630" t="s">
        <v>53</v>
      </c>
      <c r="F630" s="19" t="s">
        <v>56</v>
      </c>
      <c r="G630" t="s">
        <v>29</v>
      </c>
      <c r="H630">
        <v>2.1</v>
      </c>
      <c r="I630" s="2" t="s">
        <v>52</v>
      </c>
      <c r="J630" s="6">
        <v>17</v>
      </c>
    </row>
    <row r="631" spans="1:11">
      <c r="A631" t="s">
        <v>13</v>
      </c>
      <c r="B631">
        <v>2012</v>
      </c>
      <c r="C631" s="16">
        <v>41130</v>
      </c>
      <c r="D631" s="2" t="s">
        <v>37</v>
      </c>
      <c r="E631" t="s">
        <v>53</v>
      </c>
      <c r="F631" s="19" t="s">
        <v>56</v>
      </c>
      <c r="G631" t="s">
        <v>29</v>
      </c>
      <c r="H631">
        <v>2.1</v>
      </c>
      <c r="I631" s="2" t="s">
        <v>50</v>
      </c>
      <c r="J631" s="6">
        <v>16</v>
      </c>
    </row>
    <row r="632" spans="1:11">
      <c r="A632" t="s">
        <v>13</v>
      </c>
      <c r="B632">
        <v>2012</v>
      </c>
      <c r="C632" s="16">
        <v>41130</v>
      </c>
      <c r="D632" s="2" t="s">
        <v>37</v>
      </c>
      <c r="E632" t="s">
        <v>53</v>
      </c>
      <c r="F632" s="19" t="s">
        <v>56</v>
      </c>
      <c r="G632" t="s">
        <v>29</v>
      </c>
      <c r="H632">
        <v>2.1</v>
      </c>
      <c r="I632" s="2" t="s">
        <v>51</v>
      </c>
      <c r="J632" s="6">
        <v>19</v>
      </c>
    </row>
    <row r="633" spans="1:11">
      <c r="A633" t="s">
        <v>13</v>
      </c>
      <c r="B633">
        <v>2012</v>
      </c>
      <c r="C633" s="16">
        <v>41130</v>
      </c>
      <c r="D633" s="2" t="s">
        <v>37</v>
      </c>
      <c r="E633" t="s">
        <v>53</v>
      </c>
      <c r="F633" s="19" t="s">
        <v>56</v>
      </c>
      <c r="G633" t="s">
        <v>30</v>
      </c>
      <c r="H633">
        <v>3.1</v>
      </c>
      <c r="I633" s="2" t="s">
        <v>52</v>
      </c>
      <c r="J633" s="6">
        <v>26</v>
      </c>
      <c r="K633" s="5" t="s">
        <v>40</v>
      </c>
    </row>
    <row r="634" spans="1:11">
      <c r="A634" t="s">
        <v>13</v>
      </c>
      <c r="B634">
        <v>2012</v>
      </c>
      <c r="C634" s="16">
        <v>41130</v>
      </c>
      <c r="D634" s="2" t="s">
        <v>37</v>
      </c>
      <c r="E634" t="s">
        <v>53</v>
      </c>
      <c r="F634" s="19" t="s">
        <v>56</v>
      </c>
      <c r="G634" t="s">
        <v>30</v>
      </c>
      <c r="H634">
        <v>3.1</v>
      </c>
      <c r="I634" s="2" t="s">
        <v>50</v>
      </c>
      <c r="J634" s="6">
        <v>21</v>
      </c>
    </row>
    <row r="635" spans="1:11">
      <c r="A635" t="s">
        <v>13</v>
      </c>
      <c r="B635">
        <v>2012</v>
      </c>
      <c r="C635" s="16">
        <v>41130</v>
      </c>
      <c r="D635" s="2" t="s">
        <v>37</v>
      </c>
      <c r="E635" t="s">
        <v>53</v>
      </c>
      <c r="F635" s="19" t="s">
        <v>56</v>
      </c>
      <c r="G635" t="s">
        <v>30</v>
      </c>
      <c r="H635">
        <v>3.1</v>
      </c>
      <c r="I635" s="2" t="s">
        <v>51</v>
      </c>
      <c r="J635" s="6">
        <v>16</v>
      </c>
      <c r="K635" s="5" t="s">
        <v>40</v>
      </c>
    </row>
    <row r="636" spans="1:11">
      <c r="A636" t="s">
        <v>13</v>
      </c>
      <c r="B636">
        <v>2012</v>
      </c>
      <c r="C636" s="16">
        <v>41130</v>
      </c>
      <c r="D636" s="2" t="s">
        <v>37</v>
      </c>
      <c r="E636" t="s">
        <v>53</v>
      </c>
      <c r="F636" s="19" t="s">
        <v>57</v>
      </c>
      <c r="G636" t="s">
        <v>29</v>
      </c>
      <c r="H636">
        <v>2.2000000000000002</v>
      </c>
      <c r="I636" s="2" t="s">
        <v>50</v>
      </c>
      <c r="J636" s="6">
        <v>16</v>
      </c>
    </row>
    <row r="637" spans="1:11">
      <c r="A637" t="s">
        <v>13</v>
      </c>
      <c r="B637">
        <v>2012</v>
      </c>
      <c r="C637" s="16">
        <v>41130</v>
      </c>
      <c r="D637" s="2" t="s">
        <v>37</v>
      </c>
      <c r="E637" t="s">
        <v>53</v>
      </c>
      <c r="F637" s="19" t="s">
        <v>57</v>
      </c>
      <c r="G637" t="s">
        <v>29</v>
      </c>
      <c r="H637">
        <v>2.2000000000000002</v>
      </c>
      <c r="I637" s="2" t="s">
        <v>51</v>
      </c>
      <c r="J637" s="6">
        <v>25</v>
      </c>
      <c r="K637" s="5" t="s">
        <v>40</v>
      </c>
    </row>
    <row r="638" spans="1:11">
      <c r="A638" t="s">
        <v>13</v>
      </c>
      <c r="B638">
        <v>2012</v>
      </c>
      <c r="C638" s="16">
        <v>41130</v>
      </c>
      <c r="D638" s="2" t="s">
        <v>37</v>
      </c>
      <c r="E638" t="s">
        <v>53</v>
      </c>
      <c r="F638" s="19" t="s">
        <v>57</v>
      </c>
      <c r="G638" t="s">
        <v>30</v>
      </c>
      <c r="H638">
        <v>3.2</v>
      </c>
      <c r="I638" s="2" t="s">
        <v>52</v>
      </c>
      <c r="J638" s="6">
        <v>22</v>
      </c>
      <c r="K638" s="5" t="s">
        <v>60</v>
      </c>
    </row>
    <row r="639" spans="1:11">
      <c r="A639" t="s">
        <v>13</v>
      </c>
      <c r="B639">
        <v>2012</v>
      </c>
      <c r="C639" s="16">
        <v>41130</v>
      </c>
      <c r="D639" s="2" t="s">
        <v>37</v>
      </c>
      <c r="E639" t="s">
        <v>53</v>
      </c>
      <c r="F639" s="19" t="s">
        <v>57</v>
      </c>
      <c r="G639" t="s">
        <v>30</v>
      </c>
      <c r="H639">
        <v>3.2</v>
      </c>
      <c r="I639" s="2" t="s">
        <v>50</v>
      </c>
      <c r="J639" s="6">
        <v>10</v>
      </c>
      <c r="K639" s="5" t="s">
        <v>60</v>
      </c>
    </row>
    <row r="640" spans="1:11" ht="15" customHeight="1">
      <c r="A640" t="s">
        <v>13</v>
      </c>
      <c r="B640">
        <v>2012</v>
      </c>
      <c r="C640" s="16">
        <v>41130</v>
      </c>
      <c r="D640" s="2" t="s">
        <v>37</v>
      </c>
      <c r="E640" t="s">
        <v>53</v>
      </c>
      <c r="F640" s="19" t="s">
        <v>57</v>
      </c>
      <c r="G640" t="s">
        <v>30</v>
      </c>
      <c r="H640">
        <v>3.2</v>
      </c>
      <c r="I640" s="2" t="s">
        <v>51</v>
      </c>
      <c r="J640" s="6">
        <v>6</v>
      </c>
      <c r="K640" s="5" t="s">
        <v>60</v>
      </c>
    </row>
    <row r="641" spans="1:11" ht="15" customHeight="1">
      <c r="A641" t="s">
        <v>13</v>
      </c>
      <c r="B641">
        <v>2013</v>
      </c>
      <c r="C641" s="16">
        <v>41514</v>
      </c>
      <c r="D641" s="2" t="s">
        <v>37</v>
      </c>
      <c r="E641" t="s">
        <v>53</v>
      </c>
      <c r="F641" s="19" t="s">
        <v>55</v>
      </c>
      <c r="G641" t="s">
        <v>38</v>
      </c>
      <c r="H641">
        <v>1.05</v>
      </c>
      <c r="I641" s="2" t="s">
        <v>50</v>
      </c>
      <c r="J641" s="6">
        <v>18</v>
      </c>
      <c r="K641" s="5" t="s">
        <v>59</v>
      </c>
    </row>
    <row r="642" spans="1:11" ht="15" customHeight="1">
      <c r="A642" t="s">
        <v>13</v>
      </c>
      <c r="B642">
        <v>2013</v>
      </c>
      <c r="C642" s="16">
        <v>41514</v>
      </c>
      <c r="D642" s="2" t="s">
        <v>37</v>
      </c>
      <c r="E642" t="s">
        <v>53</v>
      </c>
      <c r="F642" s="19" t="s">
        <v>55</v>
      </c>
      <c r="G642" t="s">
        <v>38</v>
      </c>
      <c r="H642">
        <v>1.05</v>
      </c>
      <c r="I642" s="2" t="s">
        <v>51</v>
      </c>
      <c r="J642" s="6">
        <v>20</v>
      </c>
    </row>
    <row r="643" spans="1:11">
      <c r="A643" t="s">
        <v>13</v>
      </c>
      <c r="B643">
        <v>2013</v>
      </c>
      <c r="C643" s="16">
        <v>41514</v>
      </c>
      <c r="D643" s="2" t="s">
        <v>37</v>
      </c>
      <c r="E643" t="s">
        <v>53</v>
      </c>
      <c r="F643" s="19" t="s">
        <v>55</v>
      </c>
      <c r="G643" t="s">
        <v>29</v>
      </c>
      <c r="H643">
        <v>2.0499999999999998</v>
      </c>
      <c r="I643" s="2" t="s">
        <v>52</v>
      </c>
      <c r="J643" s="6">
        <v>7</v>
      </c>
    </row>
    <row r="644" spans="1:11">
      <c r="A644" t="s">
        <v>13</v>
      </c>
      <c r="B644">
        <v>2013</v>
      </c>
      <c r="C644" s="16">
        <v>41514</v>
      </c>
      <c r="D644" s="2" t="s">
        <v>37</v>
      </c>
      <c r="E644" t="s">
        <v>53</v>
      </c>
      <c r="F644" s="19" t="s">
        <v>55</v>
      </c>
      <c r="G644" t="s">
        <v>29</v>
      </c>
      <c r="H644">
        <v>2.0499999999999998</v>
      </c>
      <c r="I644" s="2" t="s">
        <v>50</v>
      </c>
      <c r="J644" s="6">
        <v>9</v>
      </c>
    </row>
    <row r="645" spans="1:11">
      <c r="A645" t="s">
        <v>13</v>
      </c>
      <c r="B645">
        <v>2013</v>
      </c>
      <c r="C645" s="16">
        <v>41514</v>
      </c>
      <c r="D645" s="2" t="s">
        <v>37</v>
      </c>
      <c r="E645" t="s">
        <v>53</v>
      </c>
      <c r="F645" s="19" t="s">
        <v>55</v>
      </c>
      <c r="G645" t="s">
        <v>29</v>
      </c>
      <c r="H645">
        <v>2.0499999999999998</v>
      </c>
      <c r="I645" s="2" t="s">
        <v>51</v>
      </c>
      <c r="J645" s="6">
        <v>12</v>
      </c>
    </row>
    <row r="646" spans="1:11">
      <c r="A646" t="s">
        <v>13</v>
      </c>
      <c r="B646">
        <v>2013</v>
      </c>
      <c r="C646" s="16">
        <v>41514</v>
      </c>
      <c r="D646" s="2" t="s">
        <v>37</v>
      </c>
      <c r="E646" t="s">
        <v>53</v>
      </c>
      <c r="F646" s="19" t="s">
        <v>55</v>
      </c>
      <c r="G646" t="s">
        <v>30</v>
      </c>
      <c r="H646">
        <v>3.05</v>
      </c>
      <c r="I646" s="2" t="s">
        <v>52</v>
      </c>
      <c r="J646" s="6">
        <v>23</v>
      </c>
    </row>
    <row r="647" spans="1:11">
      <c r="A647" t="s">
        <v>13</v>
      </c>
      <c r="B647">
        <v>2013</v>
      </c>
      <c r="C647" s="16">
        <v>41514</v>
      </c>
      <c r="D647" s="2" t="s">
        <v>37</v>
      </c>
      <c r="E647" t="s">
        <v>53</v>
      </c>
      <c r="F647" s="19" t="s">
        <v>55</v>
      </c>
      <c r="G647" t="s">
        <v>30</v>
      </c>
      <c r="H647">
        <v>3.05</v>
      </c>
      <c r="I647" s="2" t="s">
        <v>50</v>
      </c>
      <c r="J647" s="6">
        <v>19</v>
      </c>
    </row>
    <row r="648" spans="1:11">
      <c r="A648" t="s">
        <v>13</v>
      </c>
      <c r="B648">
        <v>2013</v>
      </c>
      <c r="C648" s="16">
        <v>41514</v>
      </c>
      <c r="D648" s="2" t="s">
        <v>37</v>
      </c>
      <c r="E648" t="s">
        <v>53</v>
      </c>
      <c r="F648" s="19" t="s">
        <v>55</v>
      </c>
      <c r="G648" t="s">
        <v>30</v>
      </c>
      <c r="H648">
        <v>3.05</v>
      </c>
      <c r="I648" s="2" t="s">
        <v>51</v>
      </c>
      <c r="J648" s="6">
        <v>12</v>
      </c>
    </row>
    <row r="649" spans="1:11">
      <c r="A649" t="s">
        <v>13</v>
      </c>
      <c r="B649">
        <v>2013</v>
      </c>
      <c r="C649" s="16">
        <v>41514</v>
      </c>
      <c r="D649" s="2" t="s">
        <v>37</v>
      </c>
      <c r="E649" t="s">
        <v>53</v>
      </c>
      <c r="F649" s="19" t="s">
        <v>56</v>
      </c>
      <c r="G649" t="s">
        <v>38</v>
      </c>
      <c r="H649">
        <v>1.1000000000000001</v>
      </c>
      <c r="I649" s="2" t="s">
        <v>52</v>
      </c>
      <c r="J649" s="6">
        <v>19</v>
      </c>
    </row>
    <row r="650" spans="1:11">
      <c r="A650" t="s">
        <v>13</v>
      </c>
      <c r="B650">
        <v>2013</v>
      </c>
      <c r="C650" s="16">
        <v>41514</v>
      </c>
      <c r="D650" s="2" t="s">
        <v>37</v>
      </c>
      <c r="E650" t="s">
        <v>53</v>
      </c>
      <c r="F650" s="19" t="s">
        <v>56</v>
      </c>
      <c r="G650" t="s">
        <v>38</v>
      </c>
      <c r="H650">
        <v>1.1000000000000001</v>
      </c>
      <c r="I650" s="2" t="s">
        <v>50</v>
      </c>
      <c r="J650" s="6">
        <v>17</v>
      </c>
    </row>
    <row r="651" spans="1:11">
      <c r="A651" t="s">
        <v>13</v>
      </c>
      <c r="B651">
        <v>2013</v>
      </c>
      <c r="C651" s="16">
        <v>41514</v>
      </c>
      <c r="D651" s="2" t="s">
        <v>37</v>
      </c>
      <c r="E651" t="s">
        <v>53</v>
      </c>
      <c r="F651" s="19" t="s">
        <v>56</v>
      </c>
      <c r="G651" t="s">
        <v>38</v>
      </c>
      <c r="H651">
        <v>1.1000000000000001</v>
      </c>
      <c r="I651" s="2" t="s">
        <v>51</v>
      </c>
      <c r="J651" s="6">
        <v>21</v>
      </c>
    </row>
    <row r="652" spans="1:11">
      <c r="A652" t="s">
        <v>13</v>
      </c>
      <c r="B652">
        <v>2013</v>
      </c>
      <c r="C652" s="16">
        <v>41514</v>
      </c>
      <c r="D652" s="2" t="s">
        <v>37</v>
      </c>
      <c r="E652" t="s">
        <v>53</v>
      </c>
      <c r="F652" s="19" t="s">
        <v>56</v>
      </c>
      <c r="G652" t="s">
        <v>29</v>
      </c>
      <c r="H652">
        <v>2.1</v>
      </c>
      <c r="I652" s="2" t="s">
        <v>52</v>
      </c>
      <c r="J652" s="6">
        <v>20</v>
      </c>
    </row>
    <row r="653" spans="1:11">
      <c r="A653" t="s">
        <v>13</v>
      </c>
      <c r="B653">
        <v>2013</v>
      </c>
      <c r="C653" s="16">
        <v>41514</v>
      </c>
      <c r="D653" s="2" t="s">
        <v>37</v>
      </c>
      <c r="E653" t="s">
        <v>53</v>
      </c>
      <c r="F653" s="19" t="s">
        <v>56</v>
      </c>
      <c r="G653" t="s">
        <v>29</v>
      </c>
      <c r="H653">
        <v>2.1</v>
      </c>
      <c r="I653" s="2" t="s">
        <v>50</v>
      </c>
      <c r="J653" s="6">
        <v>20</v>
      </c>
    </row>
    <row r="654" spans="1:11">
      <c r="A654" t="s">
        <v>13</v>
      </c>
      <c r="B654">
        <v>2013</v>
      </c>
      <c r="C654" s="16">
        <v>41514</v>
      </c>
      <c r="D654" s="2" t="s">
        <v>37</v>
      </c>
      <c r="E654" t="s">
        <v>53</v>
      </c>
      <c r="F654" s="19" t="s">
        <v>56</v>
      </c>
      <c r="G654" t="s">
        <v>29</v>
      </c>
      <c r="H654">
        <v>2.1</v>
      </c>
      <c r="I654" s="2" t="s">
        <v>51</v>
      </c>
      <c r="J654" s="6">
        <v>22</v>
      </c>
    </row>
    <row r="655" spans="1:11">
      <c r="A655" t="s">
        <v>13</v>
      </c>
      <c r="B655">
        <v>2013</v>
      </c>
      <c r="C655" s="16">
        <v>41514</v>
      </c>
      <c r="D655" s="2" t="s">
        <v>37</v>
      </c>
      <c r="E655" t="s">
        <v>53</v>
      </c>
      <c r="F655" s="19" t="s">
        <v>56</v>
      </c>
      <c r="G655" t="s">
        <v>30</v>
      </c>
      <c r="H655">
        <v>3.1</v>
      </c>
      <c r="I655" s="2" t="s">
        <v>52</v>
      </c>
      <c r="J655" s="6">
        <v>31</v>
      </c>
    </row>
    <row r="656" spans="1:11">
      <c r="A656" t="s">
        <v>13</v>
      </c>
      <c r="B656">
        <v>2013</v>
      </c>
      <c r="C656" s="16">
        <v>41514</v>
      </c>
      <c r="D656" s="2" t="s">
        <v>37</v>
      </c>
      <c r="E656" t="s">
        <v>53</v>
      </c>
      <c r="F656" s="19" t="s">
        <v>56</v>
      </c>
      <c r="G656" t="s">
        <v>30</v>
      </c>
      <c r="H656">
        <v>3.1</v>
      </c>
      <c r="I656" s="2" t="s">
        <v>50</v>
      </c>
      <c r="J656" s="6">
        <v>21</v>
      </c>
    </row>
    <row r="657" spans="1:10">
      <c r="A657" t="s">
        <v>13</v>
      </c>
      <c r="B657">
        <v>2013</v>
      </c>
      <c r="C657" s="16">
        <v>41514</v>
      </c>
      <c r="D657" s="2" t="s">
        <v>37</v>
      </c>
      <c r="E657" t="s">
        <v>53</v>
      </c>
      <c r="F657" s="19" t="s">
        <v>56</v>
      </c>
      <c r="G657" t="s">
        <v>30</v>
      </c>
      <c r="H657">
        <v>3.1</v>
      </c>
      <c r="I657" s="2" t="s">
        <v>51</v>
      </c>
      <c r="J657" s="6">
        <v>25</v>
      </c>
    </row>
    <row r="658" spans="1:10">
      <c r="A658" t="s">
        <v>13</v>
      </c>
      <c r="B658">
        <v>2013</v>
      </c>
      <c r="C658" s="16">
        <v>41514</v>
      </c>
      <c r="D658" s="2" t="s">
        <v>37</v>
      </c>
      <c r="E658" t="s">
        <v>53</v>
      </c>
      <c r="F658" s="19" t="s">
        <v>57</v>
      </c>
      <c r="G658" t="s">
        <v>38</v>
      </c>
      <c r="H658">
        <v>1.2</v>
      </c>
      <c r="I658" s="2" t="s">
        <v>52</v>
      </c>
      <c r="J658" s="6">
        <v>27</v>
      </c>
    </row>
    <row r="659" spans="1:10">
      <c r="A659" t="s">
        <v>13</v>
      </c>
      <c r="B659">
        <v>2013</v>
      </c>
      <c r="C659" s="16">
        <v>41514</v>
      </c>
      <c r="D659" s="2" t="s">
        <v>37</v>
      </c>
      <c r="E659" t="s">
        <v>53</v>
      </c>
      <c r="F659" s="19" t="s">
        <v>57</v>
      </c>
      <c r="G659" t="s">
        <v>38</v>
      </c>
      <c r="H659">
        <v>1.2</v>
      </c>
      <c r="I659" s="2" t="s">
        <v>50</v>
      </c>
      <c r="J659" s="6">
        <v>16</v>
      </c>
    </row>
    <row r="660" spans="1:10">
      <c r="A660" t="s">
        <v>13</v>
      </c>
      <c r="B660">
        <v>2013</v>
      </c>
      <c r="C660" s="16">
        <v>41514</v>
      </c>
      <c r="D660" s="2" t="s">
        <v>37</v>
      </c>
      <c r="E660" t="s">
        <v>53</v>
      </c>
      <c r="F660" s="19" t="s">
        <v>57</v>
      </c>
      <c r="G660" t="s">
        <v>38</v>
      </c>
      <c r="H660">
        <v>1.2</v>
      </c>
      <c r="I660" s="2" t="s">
        <v>51</v>
      </c>
      <c r="J660" s="6">
        <v>15</v>
      </c>
    </row>
    <row r="661" spans="1:10">
      <c r="A661" t="s">
        <v>13</v>
      </c>
      <c r="B661">
        <v>2013</v>
      </c>
      <c r="C661" s="16">
        <v>41514</v>
      </c>
      <c r="D661" s="2" t="s">
        <v>37</v>
      </c>
      <c r="E661" t="s">
        <v>53</v>
      </c>
      <c r="F661" s="19" t="s">
        <v>57</v>
      </c>
      <c r="G661" t="s">
        <v>29</v>
      </c>
      <c r="H661">
        <v>2.2000000000000002</v>
      </c>
      <c r="I661" s="2" t="s">
        <v>52</v>
      </c>
      <c r="J661" s="6">
        <v>19</v>
      </c>
    </row>
    <row r="662" spans="1:10">
      <c r="A662" t="s">
        <v>13</v>
      </c>
      <c r="B662">
        <v>2013</v>
      </c>
      <c r="C662" s="16">
        <v>41514</v>
      </c>
      <c r="D662" s="2" t="s">
        <v>37</v>
      </c>
      <c r="E662" t="s">
        <v>53</v>
      </c>
      <c r="F662" s="19" t="s">
        <v>57</v>
      </c>
      <c r="G662" t="s">
        <v>29</v>
      </c>
      <c r="H662">
        <v>2.2000000000000002</v>
      </c>
      <c r="I662" s="2" t="s">
        <v>50</v>
      </c>
      <c r="J662" s="6">
        <v>16</v>
      </c>
    </row>
    <row r="663" spans="1:10">
      <c r="A663" t="s">
        <v>13</v>
      </c>
      <c r="B663">
        <v>2013</v>
      </c>
      <c r="C663" s="16">
        <v>41514</v>
      </c>
      <c r="D663" s="2" t="s">
        <v>37</v>
      </c>
      <c r="E663" t="s">
        <v>53</v>
      </c>
      <c r="F663" s="19" t="s">
        <v>57</v>
      </c>
      <c r="G663" t="s">
        <v>29</v>
      </c>
      <c r="H663">
        <v>2.2000000000000002</v>
      </c>
      <c r="I663" s="2" t="s">
        <v>51</v>
      </c>
      <c r="J663" s="6">
        <v>17</v>
      </c>
    </row>
    <row r="664" spans="1:10">
      <c r="A664" t="s">
        <v>13</v>
      </c>
      <c r="B664">
        <v>2013</v>
      </c>
      <c r="C664" s="16">
        <v>41514</v>
      </c>
      <c r="D664" s="2" t="s">
        <v>37</v>
      </c>
      <c r="E664" t="s">
        <v>53</v>
      </c>
      <c r="F664" s="19" t="s">
        <v>57</v>
      </c>
      <c r="G664" t="s">
        <v>30</v>
      </c>
      <c r="H664">
        <v>3.2</v>
      </c>
      <c r="I664" s="2" t="s">
        <v>52</v>
      </c>
      <c r="J664" s="6">
        <v>25</v>
      </c>
    </row>
    <row r="665" spans="1:10">
      <c r="A665" t="s">
        <v>13</v>
      </c>
      <c r="B665">
        <v>2013</v>
      </c>
      <c r="C665" s="16">
        <v>41514</v>
      </c>
      <c r="D665" s="2" t="s">
        <v>37</v>
      </c>
      <c r="E665" t="s">
        <v>53</v>
      </c>
      <c r="F665" s="19" t="s">
        <v>57</v>
      </c>
      <c r="G665" t="s">
        <v>30</v>
      </c>
      <c r="H665">
        <v>3.2</v>
      </c>
      <c r="I665" s="2" t="s">
        <v>50</v>
      </c>
      <c r="J665" s="6">
        <v>18</v>
      </c>
    </row>
    <row r="666" spans="1:10">
      <c r="A666" t="s">
        <v>13</v>
      </c>
      <c r="B666">
        <v>2013</v>
      </c>
      <c r="C666" s="16">
        <v>41514</v>
      </c>
      <c r="D666" s="2" t="s">
        <v>37</v>
      </c>
      <c r="E666" t="s">
        <v>53</v>
      </c>
      <c r="F666" s="19" t="s">
        <v>57</v>
      </c>
      <c r="G666" t="s">
        <v>30</v>
      </c>
      <c r="H666">
        <v>3.2</v>
      </c>
      <c r="I666" s="2" t="s">
        <v>51</v>
      </c>
      <c r="J666" s="6">
        <v>15</v>
      </c>
    </row>
    <row r="667" spans="1:10">
      <c r="A667" t="s">
        <v>13</v>
      </c>
      <c r="B667">
        <v>2014</v>
      </c>
      <c r="C667" s="16">
        <v>41901</v>
      </c>
      <c r="D667" s="2" t="s">
        <v>14</v>
      </c>
      <c r="E667" t="s">
        <v>53</v>
      </c>
      <c r="F667" s="19" t="s">
        <v>55</v>
      </c>
      <c r="G667" t="s">
        <v>38</v>
      </c>
      <c r="H667">
        <v>1.05</v>
      </c>
      <c r="I667" s="2" t="s">
        <v>52</v>
      </c>
      <c r="J667" s="6">
        <v>27</v>
      </c>
    </row>
    <row r="668" spans="1:10">
      <c r="A668" t="s">
        <v>13</v>
      </c>
      <c r="B668">
        <v>2014</v>
      </c>
      <c r="C668" s="16">
        <v>41901</v>
      </c>
      <c r="D668" s="2" t="s">
        <v>14</v>
      </c>
      <c r="E668" t="s">
        <v>53</v>
      </c>
      <c r="F668" s="19" t="s">
        <v>55</v>
      </c>
      <c r="G668" t="s">
        <v>38</v>
      </c>
      <c r="H668">
        <v>1.05</v>
      </c>
      <c r="I668" s="2" t="s">
        <v>50</v>
      </c>
      <c r="J668" s="6">
        <v>23</v>
      </c>
    </row>
    <row r="669" spans="1:10">
      <c r="A669" t="s">
        <v>13</v>
      </c>
      <c r="B669">
        <v>2014</v>
      </c>
      <c r="C669" s="16">
        <v>41901</v>
      </c>
      <c r="D669" s="2" t="s">
        <v>14</v>
      </c>
      <c r="E669" t="s">
        <v>53</v>
      </c>
      <c r="F669" s="19" t="s">
        <v>55</v>
      </c>
      <c r="G669" t="s">
        <v>38</v>
      </c>
      <c r="H669">
        <v>1.05</v>
      </c>
      <c r="I669" s="2" t="s">
        <v>51</v>
      </c>
      <c r="J669" s="6">
        <v>25</v>
      </c>
    </row>
    <row r="670" spans="1:10">
      <c r="A670" t="s">
        <v>13</v>
      </c>
      <c r="B670">
        <v>2014</v>
      </c>
      <c r="C670" s="16">
        <v>41901</v>
      </c>
      <c r="D670" s="2" t="s">
        <v>14</v>
      </c>
      <c r="E670" t="s">
        <v>53</v>
      </c>
      <c r="F670" s="19" t="s">
        <v>55</v>
      </c>
      <c r="G670" t="s">
        <v>29</v>
      </c>
      <c r="H670">
        <v>2.0499999999999998</v>
      </c>
      <c r="I670" s="2" t="s">
        <v>52</v>
      </c>
      <c r="J670" s="6">
        <v>25</v>
      </c>
    </row>
    <row r="671" spans="1:10">
      <c r="A671" t="s">
        <v>13</v>
      </c>
      <c r="B671">
        <v>2014</v>
      </c>
      <c r="C671" s="16">
        <v>41901</v>
      </c>
      <c r="D671" s="2" t="s">
        <v>14</v>
      </c>
      <c r="E671" t="s">
        <v>53</v>
      </c>
      <c r="F671" s="19" t="s">
        <v>55</v>
      </c>
      <c r="G671" t="s">
        <v>29</v>
      </c>
      <c r="H671">
        <v>2.0499999999999998</v>
      </c>
      <c r="I671" s="2" t="s">
        <v>50</v>
      </c>
      <c r="J671" s="6">
        <v>19</v>
      </c>
    </row>
    <row r="672" spans="1:10">
      <c r="A672" t="s">
        <v>13</v>
      </c>
      <c r="B672">
        <v>2014</v>
      </c>
      <c r="C672" s="16">
        <v>41901</v>
      </c>
      <c r="D672" s="2" t="s">
        <v>14</v>
      </c>
      <c r="E672" t="s">
        <v>53</v>
      </c>
      <c r="F672" s="19" t="s">
        <v>55</v>
      </c>
      <c r="G672" t="s">
        <v>29</v>
      </c>
      <c r="H672">
        <v>2.0499999999999998</v>
      </c>
      <c r="I672" s="2" t="s">
        <v>51</v>
      </c>
      <c r="J672" s="6">
        <v>17</v>
      </c>
    </row>
    <row r="673" spans="1:11">
      <c r="A673" t="s">
        <v>13</v>
      </c>
      <c r="B673">
        <v>2014</v>
      </c>
      <c r="C673" s="16">
        <v>41901</v>
      </c>
      <c r="D673" s="2" t="s">
        <v>14</v>
      </c>
      <c r="E673" t="s">
        <v>53</v>
      </c>
      <c r="F673" s="19" t="s">
        <v>55</v>
      </c>
      <c r="G673" t="s">
        <v>30</v>
      </c>
      <c r="H673">
        <v>3.05</v>
      </c>
      <c r="I673" s="2" t="s">
        <v>52</v>
      </c>
      <c r="J673" s="6">
        <v>32</v>
      </c>
    </row>
    <row r="674" spans="1:11">
      <c r="A674" t="s">
        <v>13</v>
      </c>
      <c r="B674">
        <v>2014</v>
      </c>
      <c r="C674" s="16">
        <v>41901</v>
      </c>
      <c r="D674" s="2" t="s">
        <v>14</v>
      </c>
      <c r="E674" t="s">
        <v>53</v>
      </c>
      <c r="F674" s="19" t="s">
        <v>55</v>
      </c>
      <c r="G674" t="s">
        <v>30</v>
      </c>
      <c r="H674">
        <v>3.05</v>
      </c>
      <c r="I674" s="2" t="s">
        <v>50</v>
      </c>
      <c r="J674" s="6">
        <v>17</v>
      </c>
      <c r="K674" s="5" t="s">
        <v>61</v>
      </c>
    </row>
    <row r="675" spans="1:11">
      <c r="A675" t="s">
        <v>13</v>
      </c>
      <c r="B675">
        <v>2014</v>
      </c>
      <c r="C675" s="16">
        <v>41901</v>
      </c>
      <c r="D675" s="2" t="s">
        <v>14</v>
      </c>
      <c r="E675" t="s">
        <v>53</v>
      </c>
      <c r="F675" s="19" t="s">
        <v>56</v>
      </c>
      <c r="G675" t="s">
        <v>38</v>
      </c>
      <c r="H675">
        <v>1.1000000000000001</v>
      </c>
      <c r="I675" s="2" t="s">
        <v>52</v>
      </c>
      <c r="J675" s="6">
        <v>28</v>
      </c>
    </row>
    <row r="676" spans="1:11">
      <c r="A676" t="s">
        <v>13</v>
      </c>
      <c r="B676">
        <v>2014</v>
      </c>
      <c r="C676" s="16">
        <v>41901</v>
      </c>
      <c r="D676" s="2" t="s">
        <v>14</v>
      </c>
      <c r="E676" t="s">
        <v>53</v>
      </c>
      <c r="F676" s="19" t="s">
        <v>56</v>
      </c>
      <c r="G676" t="s">
        <v>38</v>
      </c>
      <c r="H676">
        <v>1.1000000000000001</v>
      </c>
      <c r="I676" s="2" t="s">
        <v>50</v>
      </c>
      <c r="J676" s="6">
        <v>22</v>
      </c>
    </row>
    <row r="677" spans="1:11">
      <c r="A677" t="s">
        <v>13</v>
      </c>
      <c r="B677">
        <v>2014</v>
      </c>
      <c r="C677" s="16">
        <v>41901</v>
      </c>
      <c r="D677" s="2" t="s">
        <v>14</v>
      </c>
      <c r="E677" t="s">
        <v>53</v>
      </c>
      <c r="F677" s="19" t="s">
        <v>56</v>
      </c>
      <c r="G677" t="s">
        <v>38</v>
      </c>
      <c r="H677">
        <v>1.1000000000000001</v>
      </c>
      <c r="I677" s="2" t="s">
        <v>51</v>
      </c>
      <c r="J677" s="6">
        <v>21</v>
      </c>
    </row>
    <row r="678" spans="1:11">
      <c r="A678" t="s">
        <v>13</v>
      </c>
      <c r="B678">
        <v>2014</v>
      </c>
      <c r="C678" s="16">
        <v>41901</v>
      </c>
      <c r="D678" s="2" t="s">
        <v>14</v>
      </c>
      <c r="E678" t="s">
        <v>53</v>
      </c>
      <c r="F678" s="19" t="s">
        <v>56</v>
      </c>
      <c r="G678" t="s">
        <v>29</v>
      </c>
      <c r="H678">
        <v>2.1</v>
      </c>
      <c r="I678" s="2" t="s">
        <v>52</v>
      </c>
      <c r="J678" s="6">
        <v>31</v>
      </c>
    </row>
    <row r="679" spans="1:11">
      <c r="A679" t="s">
        <v>13</v>
      </c>
      <c r="B679">
        <v>2014</v>
      </c>
      <c r="C679" s="16">
        <v>41901</v>
      </c>
      <c r="D679" s="2" t="s">
        <v>14</v>
      </c>
      <c r="E679" t="s">
        <v>53</v>
      </c>
      <c r="F679" s="19" t="s">
        <v>56</v>
      </c>
      <c r="G679" t="s">
        <v>29</v>
      </c>
      <c r="H679">
        <v>2.1</v>
      </c>
      <c r="I679" s="2" t="s">
        <v>50</v>
      </c>
      <c r="J679" s="6">
        <v>24</v>
      </c>
    </row>
    <row r="680" spans="1:11">
      <c r="A680" t="s">
        <v>13</v>
      </c>
      <c r="B680">
        <v>2014</v>
      </c>
      <c r="C680" s="16">
        <v>41901</v>
      </c>
      <c r="D680" s="2" t="s">
        <v>14</v>
      </c>
      <c r="E680" t="s">
        <v>53</v>
      </c>
      <c r="F680" s="19" t="s">
        <v>56</v>
      </c>
      <c r="G680" t="s">
        <v>29</v>
      </c>
      <c r="H680">
        <v>2.1</v>
      </c>
      <c r="I680" s="2" t="s">
        <v>51</v>
      </c>
      <c r="J680" s="6">
        <v>23</v>
      </c>
    </row>
    <row r="681" spans="1:11">
      <c r="A681" t="s">
        <v>13</v>
      </c>
      <c r="B681">
        <v>2014</v>
      </c>
      <c r="C681" s="16">
        <v>41901</v>
      </c>
      <c r="D681" s="2" t="s">
        <v>14</v>
      </c>
      <c r="E681" t="s">
        <v>53</v>
      </c>
      <c r="F681" s="19" t="s">
        <v>56</v>
      </c>
      <c r="G681" t="s">
        <v>30</v>
      </c>
      <c r="H681">
        <v>3.1</v>
      </c>
      <c r="I681" s="2" t="s">
        <v>52</v>
      </c>
      <c r="J681" s="6">
        <v>14</v>
      </c>
    </row>
    <row r="682" spans="1:11">
      <c r="A682" t="s">
        <v>13</v>
      </c>
      <c r="B682">
        <v>2014</v>
      </c>
      <c r="C682" s="16">
        <v>41901</v>
      </c>
      <c r="D682" s="2" t="s">
        <v>14</v>
      </c>
      <c r="E682" t="s">
        <v>53</v>
      </c>
      <c r="F682" s="19" t="s">
        <v>56</v>
      </c>
      <c r="G682" t="s">
        <v>30</v>
      </c>
      <c r="H682">
        <v>3.1</v>
      </c>
      <c r="I682" s="2" t="s">
        <v>50</v>
      </c>
      <c r="J682" s="6">
        <v>19</v>
      </c>
    </row>
    <row r="683" spans="1:11">
      <c r="A683" t="s">
        <v>13</v>
      </c>
      <c r="B683">
        <v>2014</v>
      </c>
      <c r="C683" s="16">
        <v>41901</v>
      </c>
      <c r="D683" s="2" t="s">
        <v>14</v>
      </c>
      <c r="E683" t="s">
        <v>53</v>
      </c>
      <c r="F683" s="19" t="s">
        <v>56</v>
      </c>
      <c r="G683" t="s">
        <v>30</v>
      </c>
      <c r="H683">
        <v>3.1</v>
      </c>
      <c r="I683" s="2" t="s">
        <v>51</v>
      </c>
      <c r="J683" s="6">
        <v>37</v>
      </c>
    </row>
    <row r="684" spans="1:11">
      <c r="A684" t="s">
        <v>13</v>
      </c>
      <c r="B684">
        <v>2014</v>
      </c>
      <c r="C684" s="16">
        <v>41901</v>
      </c>
      <c r="D684" s="2" t="s">
        <v>14</v>
      </c>
      <c r="E684" t="s">
        <v>53</v>
      </c>
      <c r="F684" s="19" t="s">
        <v>57</v>
      </c>
      <c r="G684" t="s">
        <v>38</v>
      </c>
      <c r="H684">
        <v>1.2</v>
      </c>
      <c r="I684" s="2" t="s">
        <v>52</v>
      </c>
      <c r="J684" s="6">
        <v>30</v>
      </c>
    </row>
    <row r="685" spans="1:11">
      <c r="A685" t="s">
        <v>13</v>
      </c>
      <c r="B685">
        <v>2014</v>
      </c>
      <c r="C685" s="16">
        <v>41901</v>
      </c>
      <c r="D685" s="2" t="s">
        <v>14</v>
      </c>
      <c r="E685" t="s">
        <v>53</v>
      </c>
      <c r="F685" s="19" t="s">
        <v>57</v>
      </c>
      <c r="G685" t="s">
        <v>38</v>
      </c>
      <c r="H685">
        <v>1.2</v>
      </c>
      <c r="I685" s="2" t="s">
        <v>50</v>
      </c>
      <c r="J685" s="6">
        <v>17</v>
      </c>
    </row>
    <row r="686" spans="1:11">
      <c r="A686" t="s">
        <v>13</v>
      </c>
      <c r="B686">
        <v>2014</v>
      </c>
      <c r="C686" s="16">
        <v>41901</v>
      </c>
      <c r="D686" s="2" t="s">
        <v>14</v>
      </c>
      <c r="E686" t="s">
        <v>53</v>
      </c>
      <c r="F686" s="19" t="s">
        <v>57</v>
      </c>
      <c r="G686" t="s">
        <v>38</v>
      </c>
      <c r="H686">
        <v>1.2</v>
      </c>
      <c r="I686" s="2" t="s">
        <v>51</v>
      </c>
      <c r="J686" s="6">
        <v>16</v>
      </c>
    </row>
    <row r="687" spans="1:11">
      <c r="A687" t="s">
        <v>13</v>
      </c>
      <c r="B687">
        <v>2014</v>
      </c>
      <c r="C687" s="16">
        <v>41901</v>
      </c>
      <c r="D687" s="2" t="s">
        <v>14</v>
      </c>
      <c r="E687" t="s">
        <v>53</v>
      </c>
      <c r="F687" s="19" t="s">
        <v>57</v>
      </c>
      <c r="G687" t="s">
        <v>29</v>
      </c>
      <c r="H687">
        <v>2.2000000000000002</v>
      </c>
      <c r="I687" s="2" t="s">
        <v>52</v>
      </c>
      <c r="J687" s="6">
        <v>25</v>
      </c>
    </row>
    <row r="688" spans="1:11">
      <c r="A688" t="s">
        <v>13</v>
      </c>
      <c r="B688">
        <v>2014</v>
      </c>
      <c r="C688" s="16">
        <v>41901</v>
      </c>
      <c r="D688" s="2" t="s">
        <v>14</v>
      </c>
      <c r="E688" t="s">
        <v>53</v>
      </c>
      <c r="F688" s="19" t="s">
        <v>57</v>
      </c>
      <c r="G688" t="s">
        <v>29</v>
      </c>
      <c r="H688">
        <v>2.2000000000000002</v>
      </c>
      <c r="I688" s="2" t="s">
        <v>50</v>
      </c>
      <c r="J688" s="6">
        <v>16</v>
      </c>
    </row>
    <row r="689" spans="1:10">
      <c r="A689" t="s">
        <v>13</v>
      </c>
      <c r="B689">
        <v>2014</v>
      </c>
      <c r="C689" s="16">
        <v>41901</v>
      </c>
      <c r="D689" s="2" t="s">
        <v>14</v>
      </c>
      <c r="E689" t="s">
        <v>53</v>
      </c>
      <c r="F689" s="19" t="s">
        <v>57</v>
      </c>
      <c r="G689" t="s">
        <v>29</v>
      </c>
      <c r="H689">
        <v>2.2000000000000002</v>
      </c>
      <c r="I689" s="2" t="s">
        <v>51</v>
      </c>
      <c r="J689" s="6">
        <v>16</v>
      </c>
    </row>
    <row r="690" spans="1:10">
      <c r="A690" t="s">
        <v>13</v>
      </c>
      <c r="B690">
        <v>2014</v>
      </c>
      <c r="C690" s="16">
        <v>41901</v>
      </c>
      <c r="D690" s="2" t="s">
        <v>14</v>
      </c>
      <c r="E690" t="s">
        <v>53</v>
      </c>
      <c r="F690" s="19" t="s">
        <v>57</v>
      </c>
      <c r="G690" t="s">
        <v>30</v>
      </c>
      <c r="H690">
        <v>3.2</v>
      </c>
      <c r="I690" s="2" t="s">
        <v>52</v>
      </c>
      <c r="J690" s="6">
        <v>32</v>
      </c>
    </row>
    <row r="691" spans="1:10">
      <c r="A691" t="s">
        <v>13</v>
      </c>
      <c r="B691">
        <v>2014</v>
      </c>
      <c r="C691" s="16">
        <v>41901</v>
      </c>
      <c r="D691" s="2" t="s">
        <v>14</v>
      </c>
      <c r="E691" t="s">
        <v>53</v>
      </c>
      <c r="F691" s="19" t="s">
        <v>57</v>
      </c>
      <c r="G691" t="s">
        <v>30</v>
      </c>
      <c r="H691">
        <v>3.2</v>
      </c>
      <c r="I691" s="2" t="s">
        <v>50</v>
      </c>
      <c r="J691" s="6">
        <v>17</v>
      </c>
    </row>
    <row r="692" spans="1:10">
      <c r="A692" t="s">
        <v>13</v>
      </c>
      <c r="B692">
        <v>2014</v>
      </c>
      <c r="C692" s="16">
        <v>41901</v>
      </c>
      <c r="D692" s="2" t="s">
        <v>14</v>
      </c>
      <c r="E692" t="s">
        <v>53</v>
      </c>
      <c r="F692" s="19" t="s">
        <v>57</v>
      </c>
      <c r="G692" t="s">
        <v>30</v>
      </c>
      <c r="H692">
        <v>3.2</v>
      </c>
      <c r="I692" s="2" t="s">
        <v>51</v>
      </c>
      <c r="J692" s="6">
        <v>15</v>
      </c>
    </row>
    <row r="693" spans="1:10">
      <c r="A693" t="s">
        <v>13</v>
      </c>
      <c r="B693">
        <v>2015</v>
      </c>
      <c r="C693" s="16">
        <v>42304</v>
      </c>
      <c r="D693" s="2" t="s">
        <v>14</v>
      </c>
      <c r="E693" t="s">
        <v>53</v>
      </c>
      <c r="F693" s="19" t="s">
        <v>55</v>
      </c>
      <c r="G693" t="s">
        <v>38</v>
      </c>
      <c r="H693">
        <v>1.05</v>
      </c>
      <c r="I693" s="2" t="s">
        <v>52</v>
      </c>
      <c r="J693" s="6">
        <v>31</v>
      </c>
    </row>
    <row r="694" spans="1:10">
      <c r="A694" t="s">
        <v>13</v>
      </c>
      <c r="B694">
        <v>2015</v>
      </c>
      <c r="C694" s="16">
        <v>42304</v>
      </c>
      <c r="D694" s="2" t="s">
        <v>14</v>
      </c>
      <c r="E694" t="s">
        <v>53</v>
      </c>
      <c r="F694" s="19" t="s">
        <v>55</v>
      </c>
      <c r="G694" t="s">
        <v>38</v>
      </c>
      <c r="H694">
        <v>1.05</v>
      </c>
      <c r="I694" s="2" t="s">
        <v>50</v>
      </c>
      <c r="J694" s="6">
        <v>11</v>
      </c>
    </row>
    <row r="695" spans="1:10">
      <c r="A695" t="s">
        <v>13</v>
      </c>
      <c r="B695">
        <v>2015</v>
      </c>
      <c r="C695" s="16">
        <v>42304</v>
      </c>
      <c r="D695" s="2" t="s">
        <v>14</v>
      </c>
      <c r="E695" t="s">
        <v>53</v>
      </c>
      <c r="F695" s="19" t="s">
        <v>55</v>
      </c>
      <c r="G695" t="s">
        <v>38</v>
      </c>
      <c r="H695">
        <v>1.05</v>
      </c>
      <c r="I695" s="2" t="s">
        <v>51</v>
      </c>
      <c r="J695" s="6">
        <v>17</v>
      </c>
    </row>
    <row r="696" spans="1:10">
      <c r="A696" t="s">
        <v>13</v>
      </c>
      <c r="B696">
        <v>2015</v>
      </c>
      <c r="C696" s="16">
        <v>42304</v>
      </c>
      <c r="D696" s="2" t="s">
        <v>14</v>
      </c>
      <c r="E696" t="s">
        <v>53</v>
      </c>
      <c r="F696" s="19" t="s">
        <v>55</v>
      </c>
      <c r="G696" t="s">
        <v>29</v>
      </c>
      <c r="H696">
        <v>2.0499999999999998</v>
      </c>
      <c r="I696" s="2" t="s">
        <v>52</v>
      </c>
      <c r="J696" s="6">
        <v>22</v>
      </c>
    </row>
    <row r="697" spans="1:10">
      <c r="A697" t="s">
        <v>13</v>
      </c>
      <c r="B697">
        <v>2015</v>
      </c>
      <c r="C697" s="16">
        <v>42304</v>
      </c>
      <c r="D697" s="2" t="s">
        <v>14</v>
      </c>
      <c r="E697" t="s">
        <v>53</v>
      </c>
      <c r="F697" s="19" t="s">
        <v>55</v>
      </c>
      <c r="G697" t="s">
        <v>29</v>
      </c>
      <c r="H697">
        <v>2.0499999999999998</v>
      </c>
      <c r="I697" s="2" t="s">
        <v>50</v>
      </c>
      <c r="J697" s="6">
        <v>26</v>
      </c>
    </row>
    <row r="698" spans="1:10">
      <c r="A698" t="s">
        <v>13</v>
      </c>
      <c r="B698">
        <v>2015</v>
      </c>
      <c r="C698" s="16">
        <v>42304</v>
      </c>
      <c r="D698" s="2" t="s">
        <v>14</v>
      </c>
      <c r="E698" t="s">
        <v>53</v>
      </c>
      <c r="F698" s="19" t="s">
        <v>55</v>
      </c>
      <c r="G698" t="s">
        <v>29</v>
      </c>
      <c r="H698">
        <v>2.0499999999999998</v>
      </c>
      <c r="I698" s="2" t="s">
        <v>51</v>
      </c>
      <c r="J698" s="6">
        <v>31</v>
      </c>
    </row>
    <row r="699" spans="1:10">
      <c r="A699" t="s">
        <v>13</v>
      </c>
      <c r="B699">
        <v>2015</v>
      </c>
      <c r="C699" s="16">
        <v>42304</v>
      </c>
      <c r="D699" s="2" t="s">
        <v>14</v>
      </c>
      <c r="E699" t="s">
        <v>53</v>
      </c>
      <c r="F699" s="19" t="s">
        <v>55</v>
      </c>
      <c r="G699" t="s">
        <v>30</v>
      </c>
      <c r="H699">
        <v>3.05</v>
      </c>
      <c r="I699" s="2" t="s">
        <v>52</v>
      </c>
      <c r="J699" s="6">
        <v>32</v>
      </c>
    </row>
    <row r="700" spans="1:10">
      <c r="A700" t="s">
        <v>13</v>
      </c>
      <c r="B700">
        <v>2015</v>
      </c>
      <c r="C700" s="16">
        <v>42304</v>
      </c>
      <c r="D700" s="2" t="s">
        <v>14</v>
      </c>
      <c r="E700" t="s">
        <v>53</v>
      </c>
      <c r="F700" s="19" t="s">
        <v>55</v>
      </c>
      <c r="G700" t="s">
        <v>30</v>
      </c>
      <c r="H700">
        <v>3.05</v>
      </c>
      <c r="I700" s="2" t="s">
        <v>50</v>
      </c>
      <c r="J700" s="6">
        <v>28</v>
      </c>
    </row>
    <row r="701" spans="1:10">
      <c r="A701" t="s">
        <v>13</v>
      </c>
      <c r="B701">
        <v>2015</v>
      </c>
      <c r="C701" s="16">
        <v>42304</v>
      </c>
      <c r="D701" s="2" t="s">
        <v>14</v>
      </c>
      <c r="E701" t="s">
        <v>53</v>
      </c>
      <c r="F701" s="19" t="s">
        <v>55</v>
      </c>
      <c r="G701" t="s">
        <v>30</v>
      </c>
      <c r="H701">
        <v>3.05</v>
      </c>
      <c r="I701" s="2" t="s">
        <v>51</v>
      </c>
      <c r="J701" s="6">
        <v>26</v>
      </c>
    </row>
    <row r="702" spans="1:10">
      <c r="A702" t="s">
        <v>13</v>
      </c>
      <c r="B702">
        <v>2015</v>
      </c>
      <c r="C702" s="16">
        <v>42304</v>
      </c>
      <c r="D702" s="2" t="s">
        <v>14</v>
      </c>
      <c r="E702" t="s">
        <v>53</v>
      </c>
      <c r="F702" s="19" t="s">
        <v>56</v>
      </c>
      <c r="G702" t="s">
        <v>38</v>
      </c>
      <c r="H702">
        <v>1.1000000000000001</v>
      </c>
      <c r="I702" s="2" t="s">
        <v>52</v>
      </c>
      <c r="J702" s="6">
        <v>31</v>
      </c>
    </row>
    <row r="703" spans="1:10">
      <c r="A703" t="s">
        <v>13</v>
      </c>
      <c r="B703">
        <v>2015</v>
      </c>
      <c r="C703" s="16">
        <v>42304</v>
      </c>
      <c r="D703" s="2" t="s">
        <v>14</v>
      </c>
      <c r="E703" t="s">
        <v>53</v>
      </c>
      <c r="F703" s="19" t="s">
        <v>56</v>
      </c>
      <c r="G703" t="s">
        <v>38</v>
      </c>
      <c r="H703">
        <v>1.1000000000000001</v>
      </c>
      <c r="I703" s="2" t="s">
        <v>50</v>
      </c>
      <c r="J703" s="6">
        <v>25</v>
      </c>
    </row>
    <row r="704" spans="1:10">
      <c r="A704" t="s">
        <v>13</v>
      </c>
      <c r="B704">
        <v>2015</v>
      </c>
      <c r="C704" s="16">
        <v>42304</v>
      </c>
      <c r="D704" s="2" t="s">
        <v>14</v>
      </c>
      <c r="E704" t="s">
        <v>53</v>
      </c>
      <c r="F704" s="19" t="s">
        <v>56</v>
      </c>
      <c r="G704" t="s">
        <v>38</v>
      </c>
      <c r="H704">
        <v>1.1000000000000001</v>
      </c>
      <c r="I704" s="2" t="s">
        <v>51</v>
      </c>
      <c r="J704" s="6">
        <v>24</v>
      </c>
    </row>
    <row r="705" spans="1:11">
      <c r="A705" t="s">
        <v>13</v>
      </c>
      <c r="B705">
        <v>2015</v>
      </c>
      <c r="C705" s="16">
        <v>42304</v>
      </c>
      <c r="D705" s="2" t="s">
        <v>14</v>
      </c>
      <c r="E705" t="s">
        <v>53</v>
      </c>
      <c r="F705" s="19" t="s">
        <v>56</v>
      </c>
      <c r="G705" t="s">
        <v>29</v>
      </c>
      <c r="H705">
        <v>2.1</v>
      </c>
      <c r="I705" s="2" t="s">
        <v>52</v>
      </c>
      <c r="J705" s="6">
        <v>25</v>
      </c>
    </row>
    <row r="706" spans="1:11">
      <c r="A706" t="s">
        <v>13</v>
      </c>
      <c r="B706">
        <v>2015</v>
      </c>
      <c r="C706" s="16">
        <v>42304</v>
      </c>
      <c r="D706" s="2" t="s">
        <v>14</v>
      </c>
      <c r="E706" t="s">
        <v>53</v>
      </c>
      <c r="F706" s="19" t="s">
        <v>56</v>
      </c>
      <c r="G706" t="s">
        <v>29</v>
      </c>
      <c r="H706">
        <v>2.1</v>
      </c>
      <c r="I706" s="2" t="s">
        <v>50</v>
      </c>
      <c r="J706" s="6">
        <v>25</v>
      </c>
    </row>
    <row r="707" spans="1:11">
      <c r="A707" t="s">
        <v>13</v>
      </c>
      <c r="B707">
        <v>2015</v>
      </c>
      <c r="C707" s="16">
        <v>42304</v>
      </c>
      <c r="D707" s="2" t="s">
        <v>14</v>
      </c>
      <c r="E707" t="s">
        <v>53</v>
      </c>
      <c r="F707" s="19" t="s">
        <v>56</v>
      </c>
      <c r="G707" t="s">
        <v>29</v>
      </c>
      <c r="H707">
        <v>2.1</v>
      </c>
      <c r="I707" s="2" t="s">
        <v>51</v>
      </c>
      <c r="J707" s="6">
        <v>31</v>
      </c>
    </row>
    <row r="708" spans="1:11">
      <c r="A708" t="s">
        <v>13</v>
      </c>
      <c r="B708">
        <v>2015</v>
      </c>
      <c r="C708" s="16">
        <v>42304</v>
      </c>
      <c r="D708" s="2" t="s">
        <v>14</v>
      </c>
      <c r="E708" t="s">
        <v>53</v>
      </c>
      <c r="F708" s="19" t="s">
        <v>56</v>
      </c>
      <c r="G708" t="s">
        <v>30</v>
      </c>
      <c r="H708">
        <v>3.1</v>
      </c>
      <c r="I708" s="2" t="s">
        <v>52</v>
      </c>
      <c r="J708" s="6">
        <v>35</v>
      </c>
    </row>
    <row r="709" spans="1:11">
      <c r="A709" t="s">
        <v>13</v>
      </c>
      <c r="B709">
        <v>2015</v>
      </c>
      <c r="C709" s="16">
        <v>42304</v>
      </c>
      <c r="D709" s="2" t="s">
        <v>14</v>
      </c>
      <c r="E709" t="s">
        <v>53</v>
      </c>
      <c r="F709" s="19" t="s">
        <v>56</v>
      </c>
      <c r="G709" t="s">
        <v>30</v>
      </c>
      <c r="H709">
        <v>3.1</v>
      </c>
      <c r="I709" s="2" t="s">
        <v>50</v>
      </c>
      <c r="J709" s="6">
        <v>26</v>
      </c>
    </row>
    <row r="710" spans="1:11">
      <c r="A710" t="s">
        <v>13</v>
      </c>
      <c r="B710">
        <v>2015</v>
      </c>
      <c r="C710" s="16">
        <v>42304</v>
      </c>
      <c r="D710" s="2" t="s">
        <v>14</v>
      </c>
      <c r="E710" t="s">
        <v>53</v>
      </c>
      <c r="F710" s="19" t="s">
        <v>56</v>
      </c>
      <c r="G710" t="s">
        <v>30</v>
      </c>
      <c r="H710">
        <v>3.1</v>
      </c>
      <c r="I710" s="2" t="s">
        <v>51</v>
      </c>
      <c r="J710" s="6">
        <v>28</v>
      </c>
    </row>
    <row r="711" spans="1:11">
      <c r="A711" t="s">
        <v>13</v>
      </c>
      <c r="B711">
        <v>2015</v>
      </c>
      <c r="C711" s="16">
        <v>42304</v>
      </c>
      <c r="D711" s="2" t="s">
        <v>14</v>
      </c>
      <c r="E711" t="s">
        <v>53</v>
      </c>
      <c r="F711" s="19" t="s">
        <v>57</v>
      </c>
      <c r="G711" t="s">
        <v>38</v>
      </c>
      <c r="H711">
        <v>1.2</v>
      </c>
      <c r="I711" s="2" t="s">
        <v>52</v>
      </c>
      <c r="J711" s="6">
        <v>32</v>
      </c>
    </row>
    <row r="712" spans="1:11">
      <c r="A712" t="s">
        <v>13</v>
      </c>
      <c r="B712">
        <v>2015</v>
      </c>
      <c r="C712" s="16">
        <v>42304</v>
      </c>
      <c r="D712" s="2" t="s">
        <v>14</v>
      </c>
      <c r="E712" t="s">
        <v>53</v>
      </c>
      <c r="F712" s="19" t="s">
        <v>57</v>
      </c>
      <c r="G712" t="s">
        <v>38</v>
      </c>
      <c r="H712">
        <v>1.2</v>
      </c>
      <c r="I712" s="2" t="s">
        <v>50</v>
      </c>
      <c r="J712" s="6">
        <v>19</v>
      </c>
    </row>
    <row r="713" spans="1:11">
      <c r="A713" t="s">
        <v>13</v>
      </c>
      <c r="B713">
        <v>2015</v>
      </c>
      <c r="C713" s="16">
        <v>42304</v>
      </c>
      <c r="D713" s="2" t="s">
        <v>14</v>
      </c>
      <c r="E713" t="s">
        <v>53</v>
      </c>
      <c r="F713" s="19" t="s">
        <v>57</v>
      </c>
      <c r="G713" t="s">
        <v>38</v>
      </c>
      <c r="H713">
        <v>1.2</v>
      </c>
      <c r="I713" s="2" t="s">
        <v>51</v>
      </c>
      <c r="J713" s="6">
        <v>6</v>
      </c>
      <c r="K713" s="5" t="s">
        <v>40</v>
      </c>
    </row>
    <row r="714" spans="1:11">
      <c r="A714" t="s">
        <v>13</v>
      </c>
      <c r="B714">
        <v>2015</v>
      </c>
      <c r="C714" s="16">
        <v>42304</v>
      </c>
      <c r="D714" s="2" t="s">
        <v>14</v>
      </c>
      <c r="E714" t="s">
        <v>53</v>
      </c>
      <c r="F714" s="19" t="s">
        <v>57</v>
      </c>
      <c r="G714" t="s">
        <v>29</v>
      </c>
      <c r="H714">
        <v>2.2000000000000002</v>
      </c>
      <c r="I714" s="2" t="s">
        <v>52</v>
      </c>
      <c r="J714" s="6">
        <v>35</v>
      </c>
    </row>
    <row r="715" spans="1:11">
      <c r="A715" t="s">
        <v>13</v>
      </c>
      <c r="B715">
        <v>2015</v>
      </c>
      <c r="C715" s="16">
        <v>42304</v>
      </c>
      <c r="D715" s="2" t="s">
        <v>14</v>
      </c>
      <c r="E715" t="s">
        <v>53</v>
      </c>
      <c r="F715" s="19" t="s">
        <v>57</v>
      </c>
      <c r="G715" t="s">
        <v>29</v>
      </c>
      <c r="H715">
        <v>2.2000000000000002</v>
      </c>
      <c r="I715" s="2" t="s">
        <v>50</v>
      </c>
      <c r="J715" s="6">
        <v>20</v>
      </c>
    </row>
    <row r="716" spans="1:11">
      <c r="A716" t="s">
        <v>13</v>
      </c>
      <c r="B716">
        <v>2015</v>
      </c>
      <c r="C716" s="16">
        <v>42304</v>
      </c>
      <c r="D716" s="2" t="s">
        <v>14</v>
      </c>
      <c r="E716" t="s">
        <v>53</v>
      </c>
      <c r="F716" s="19" t="s">
        <v>57</v>
      </c>
      <c r="G716" t="s">
        <v>29</v>
      </c>
      <c r="H716">
        <v>2.2000000000000002</v>
      </c>
      <c r="I716" s="2" t="s">
        <v>51</v>
      </c>
      <c r="J716" s="6">
        <v>20</v>
      </c>
    </row>
    <row r="717" spans="1:11">
      <c r="A717" t="s">
        <v>13</v>
      </c>
      <c r="B717">
        <v>2015</v>
      </c>
      <c r="C717" s="16">
        <v>42304</v>
      </c>
      <c r="D717" s="2" t="s">
        <v>14</v>
      </c>
      <c r="E717" t="s">
        <v>53</v>
      </c>
      <c r="F717" s="19" t="s">
        <v>57</v>
      </c>
      <c r="G717" t="s">
        <v>30</v>
      </c>
      <c r="H717">
        <v>3.2</v>
      </c>
      <c r="I717" s="2" t="s">
        <v>52</v>
      </c>
      <c r="J717" s="6">
        <v>30</v>
      </c>
    </row>
    <row r="718" spans="1:11">
      <c r="A718" t="s">
        <v>13</v>
      </c>
      <c r="B718">
        <v>2015</v>
      </c>
      <c r="C718" s="16">
        <v>42304</v>
      </c>
      <c r="D718" s="2" t="s">
        <v>14</v>
      </c>
      <c r="E718" t="s">
        <v>53</v>
      </c>
      <c r="F718" s="19" t="s">
        <v>57</v>
      </c>
      <c r="G718" t="s">
        <v>30</v>
      </c>
      <c r="H718">
        <v>3.2</v>
      </c>
      <c r="I718" s="2" t="s">
        <v>50</v>
      </c>
      <c r="J718" s="6">
        <v>22</v>
      </c>
    </row>
    <row r="719" spans="1:11">
      <c r="A719" t="s">
        <v>13</v>
      </c>
      <c r="B719">
        <v>2015</v>
      </c>
      <c r="C719" s="16">
        <v>42304</v>
      </c>
      <c r="D719" s="2" t="s">
        <v>14</v>
      </c>
      <c r="E719" t="s">
        <v>53</v>
      </c>
      <c r="F719" s="19" t="s">
        <v>57</v>
      </c>
      <c r="G719" t="s">
        <v>30</v>
      </c>
      <c r="H719">
        <v>3.2</v>
      </c>
      <c r="I719" s="2" t="s">
        <v>51</v>
      </c>
      <c r="J719" s="6">
        <v>20</v>
      </c>
    </row>
    <row r="720" spans="1:11">
      <c r="A720" t="s">
        <v>13</v>
      </c>
      <c r="B720">
        <v>2016</v>
      </c>
      <c r="C720" s="16">
        <v>42667</v>
      </c>
      <c r="D720" s="2" t="s">
        <v>14</v>
      </c>
      <c r="E720" t="s">
        <v>53</v>
      </c>
      <c r="F720" s="19" t="s">
        <v>55</v>
      </c>
      <c r="G720" t="s">
        <v>38</v>
      </c>
      <c r="H720">
        <v>1.05</v>
      </c>
      <c r="I720" s="2" t="s">
        <v>52</v>
      </c>
      <c r="J720" s="6">
        <v>32</v>
      </c>
    </row>
    <row r="721" spans="1:11">
      <c r="A721" t="s">
        <v>13</v>
      </c>
      <c r="B721">
        <v>2016</v>
      </c>
      <c r="C721" s="16">
        <v>42667</v>
      </c>
      <c r="D721" s="2" t="s">
        <v>14</v>
      </c>
      <c r="E721" t="s">
        <v>53</v>
      </c>
      <c r="F721" s="19" t="s">
        <v>55</v>
      </c>
      <c r="G721" t="s">
        <v>38</v>
      </c>
      <c r="H721">
        <v>1.05</v>
      </c>
      <c r="I721" s="2" t="s">
        <v>50</v>
      </c>
      <c r="J721" s="6">
        <v>29</v>
      </c>
    </row>
    <row r="722" spans="1:11">
      <c r="A722" t="s">
        <v>13</v>
      </c>
      <c r="B722">
        <v>2016</v>
      </c>
      <c r="C722" s="16">
        <v>42667</v>
      </c>
      <c r="D722" s="2" t="s">
        <v>14</v>
      </c>
      <c r="E722" t="s">
        <v>53</v>
      </c>
      <c r="F722" s="19" t="s">
        <v>55</v>
      </c>
      <c r="G722" t="s">
        <v>38</v>
      </c>
      <c r="H722">
        <v>1.05</v>
      </c>
      <c r="I722" s="2" t="s">
        <v>51</v>
      </c>
      <c r="J722" s="6">
        <v>33</v>
      </c>
    </row>
    <row r="723" spans="1:11">
      <c r="A723" t="s">
        <v>13</v>
      </c>
      <c r="B723">
        <v>2016</v>
      </c>
      <c r="C723" s="16">
        <v>42667</v>
      </c>
      <c r="D723" s="2" t="s">
        <v>14</v>
      </c>
      <c r="E723" t="s">
        <v>53</v>
      </c>
      <c r="F723" s="19" t="s">
        <v>55</v>
      </c>
      <c r="G723" t="s">
        <v>29</v>
      </c>
      <c r="H723">
        <v>2.0499999999999998</v>
      </c>
      <c r="I723" s="2" t="s">
        <v>52</v>
      </c>
      <c r="J723" s="6">
        <v>32</v>
      </c>
    </row>
    <row r="724" spans="1:11">
      <c r="A724" t="s">
        <v>13</v>
      </c>
      <c r="B724">
        <v>2016</v>
      </c>
      <c r="C724" s="16">
        <v>42667</v>
      </c>
      <c r="D724" s="2" t="s">
        <v>14</v>
      </c>
      <c r="E724" t="s">
        <v>53</v>
      </c>
      <c r="F724" s="19" t="s">
        <v>55</v>
      </c>
      <c r="G724" t="s">
        <v>29</v>
      </c>
      <c r="H724">
        <v>2.0499999999999998</v>
      </c>
      <c r="I724" s="2" t="s">
        <v>50</v>
      </c>
      <c r="J724" s="6">
        <v>27</v>
      </c>
    </row>
    <row r="725" spans="1:11">
      <c r="A725" t="s">
        <v>13</v>
      </c>
      <c r="B725">
        <v>2016</v>
      </c>
      <c r="C725" s="16">
        <v>42667</v>
      </c>
      <c r="D725" s="2" t="s">
        <v>14</v>
      </c>
      <c r="E725" t="s">
        <v>53</v>
      </c>
      <c r="F725" s="19" t="s">
        <v>55</v>
      </c>
      <c r="G725" t="s">
        <v>29</v>
      </c>
      <c r="H725">
        <v>2.0499999999999998</v>
      </c>
      <c r="I725" s="2" t="s">
        <v>51</v>
      </c>
      <c r="J725" s="6">
        <v>17</v>
      </c>
    </row>
    <row r="726" spans="1:11">
      <c r="A726" t="s">
        <v>13</v>
      </c>
      <c r="B726">
        <v>2016</v>
      </c>
      <c r="C726" s="16">
        <v>42667</v>
      </c>
      <c r="D726" s="2" t="s">
        <v>14</v>
      </c>
      <c r="E726" t="s">
        <v>53</v>
      </c>
      <c r="F726" s="19" t="s">
        <v>55</v>
      </c>
      <c r="G726" t="s">
        <v>30</v>
      </c>
      <c r="H726">
        <v>3.05</v>
      </c>
      <c r="I726" s="2" t="s">
        <v>52</v>
      </c>
      <c r="J726" s="6">
        <v>34</v>
      </c>
    </row>
    <row r="727" spans="1:11">
      <c r="A727" t="s">
        <v>13</v>
      </c>
      <c r="B727">
        <v>2016</v>
      </c>
      <c r="C727" s="16">
        <v>42667</v>
      </c>
      <c r="D727" s="2" t="s">
        <v>14</v>
      </c>
      <c r="E727" t="s">
        <v>53</v>
      </c>
      <c r="F727" s="19" t="s">
        <v>55</v>
      </c>
      <c r="G727" t="s">
        <v>30</v>
      </c>
      <c r="H727">
        <v>3.05</v>
      </c>
      <c r="I727" s="2" t="s">
        <v>50</v>
      </c>
      <c r="J727" s="6">
        <v>35</v>
      </c>
      <c r="K727" s="5" t="s">
        <v>40</v>
      </c>
    </row>
    <row r="728" spans="1:11">
      <c r="A728" t="s">
        <v>13</v>
      </c>
      <c r="B728">
        <v>2016</v>
      </c>
      <c r="C728" s="16">
        <v>42667</v>
      </c>
      <c r="D728" s="2" t="s">
        <v>14</v>
      </c>
      <c r="E728" t="s">
        <v>53</v>
      </c>
      <c r="F728" s="19" t="s">
        <v>55</v>
      </c>
      <c r="G728" t="s">
        <v>30</v>
      </c>
      <c r="H728">
        <v>3.05</v>
      </c>
      <c r="I728" s="2" t="s">
        <v>51</v>
      </c>
      <c r="J728" s="6">
        <v>23</v>
      </c>
    </row>
    <row r="729" spans="1:11">
      <c r="A729" t="s">
        <v>13</v>
      </c>
      <c r="B729">
        <v>2016</v>
      </c>
      <c r="C729" s="16">
        <v>42667</v>
      </c>
      <c r="D729" s="2" t="s">
        <v>14</v>
      </c>
      <c r="E729" t="s">
        <v>53</v>
      </c>
      <c r="F729" s="19" t="s">
        <v>56</v>
      </c>
      <c r="G729" t="s">
        <v>38</v>
      </c>
      <c r="H729">
        <v>1.1000000000000001</v>
      </c>
      <c r="I729" s="2" t="s">
        <v>52</v>
      </c>
      <c r="J729" s="6">
        <v>30</v>
      </c>
    </row>
    <row r="730" spans="1:11">
      <c r="A730" t="s">
        <v>13</v>
      </c>
      <c r="B730">
        <v>2016</v>
      </c>
      <c r="C730" s="16">
        <v>42667</v>
      </c>
      <c r="D730" s="2" t="s">
        <v>14</v>
      </c>
      <c r="E730" t="s">
        <v>53</v>
      </c>
      <c r="F730" s="19" t="s">
        <v>56</v>
      </c>
      <c r="G730" t="s">
        <v>38</v>
      </c>
      <c r="H730">
        <v>1.1000000000000001</v>
      </c>
      <c r="I730" s="2" t="s">
        <v>50</v>
      </c>
      <c r="J730" s="6">
        <v>20</v>
      </c>
    </row>
    <row r="731" spans="1:11">
      <c r="A731" t="s">
        <v>13</v>
      </c>
      <c r="B731">
        <v>2016</v>
      </c>
      <c r="C731" s="16">
        <v>42667</v>
      </c>
      <c r="D731" s="2" t="s">
        <v>14</v>
      </c>
      <c r="E731" t="s">
        <v>53</v>
      </c>
      <c r="F731" s="19" t="s">
        <v>56</v>
      </c>
      <c r="G731" t="s">
        <v>38</v>
      </c>
      <c r="H731">
        <v>1.1000000000000001</v>
      </c>
      <c r="I731" s="2" t="s">
        <v>51</v>
      </c>
      <c r="J731" s="6">
        <v>22</v>
      </c>
    </row>
    <row r="732" spans="1:11">
      <c r="A732" t="s">
        <v>13</v>
      </c>
      <c r="B732">
        <v>2016</v>
      </c>
      <c r="C732" s="16">
        <v>42667</v>
      </c>
      <c r="D732" s="2" t="s">
        <v>14</v>
      </c>
      <c r="E732" t="s">
        <v>53</v>
      </c>
      <c r="F732" s="19" t="s">
        <v>56</v>
      </c>
      <c r="G732" t="s">
        <v>29</v>
      </c>
      <c r="H732">
        <v>2.1</v>
      </c>
      <c r="I732" s="2" t="s">
        <v>52</v>
      </c>
      <c r="J732" s="6">
        <v>35</v>
      </c>
    </row>
    <row r="733" spans="1:11">
      <c r="A733" t="s">
        <v>13</v>
      </c>
      <c r="B733">
        <v>2016</v>
      </c>
      <c r="C733" s="16">
        <v>42667</v>
      </c>
      <c r="D733" s="2" t="s">
        <v>14</v>
      </c>
      <c r="E733" t="s">
        <v>53</v>
      </c>
      <c r="F733" s="19" t="s">
        <v>56</v>
      </c>
      <c r="G733" t="s">
        <v>29</v>
      </c>
      <c r="H733">
        <v>2.1</v>
      </c>
      <c r="I733" s="2" t="s">
        <v>50</v>
      </c>
      <c r="J733" s="6">
        <v>25</v>
      </c>
      <c r="K733" s="5" t="s">
        <v>40</v>
      </c>
    </row>
    <row r="734" spans="1:11">
      <c r="A734" t="s">
        <v>13</v>
      </c>
      <c r="B734">
        <v>2016</v>
      </c>
      <c r="C734" s="16">
        <v>42667</v>
      </c>
      <c r="D734" s="2" t="s">
        <v>14</v>
      </c>
      <c r="E734" t="s">
        <v>53</v>
      </c>
      <c r="F734" s="19" t="s">
        <v>56</v>
      </c>
      <c r="G734" t="s">
        <v>29</v>
      </c>
      <c r="H734">
        <v>2.1</v>
      </c>
      <c r="I734" s="2" t="s">
        <v>51</v>
      </c>
      <c r="J734" s="6">
        <v>34</v>
      </c>
      <c r="K734" s="5" t="s">
        <v>40</v>
      </c>
    </row>
    <row r="735" spans="1:11">
      <c r="A735" t="s">
        <v>13</v>
      </c>
      <c r="B735">
        <v>2016</v>
      </c>
      <c r="C735" s="16">
        <v>42667</v>
      </c>
      <c r="D735" s="2" t="s">
        <v>14</v>
      </c>
      <c r="E735" t="s">
        <v>53</v>
      </c>
      <c r="F735" s="19" t="s">
        <v>56</v>
      </c>
      <c r="G735" t="s">
        <v>30</v>
      </c>
      <c r="H735">
        <v>3.1</v>
      </c>
      <c r="I735" s="2" t="s">
        <v>52</v>
      </c>
      <c r="J735" s="6">
        <v>35</v>
      </c>
      <c r="K735" s="5" t="s">
        <v>40</v>
      </c>
    </row>
    <row r="736" spans="1:11">
      <c r="A736" t="s">
        <v>13</v>
      </c>
      <c r="B736">
        <v>2016</v>
      </c>
      <c r="C736" s="16">
        <v>42667</v>
      </c>
      <c r="D736" s="2" t="s">
        <v>14</v>
      </c>
      <c r="E736" t="s">
        <v>53</v>
      </c>
      <c r="F736" s="19" t="s">
        <v>56</v>
      </c>
      <c r="G736" t="s">
        <v>30</v>
      </c>
      <c r="H736">
        <v>3.1</v>
      </c>
      <c r="I736" s="2" t="s">
        <v>50</v>
      </c>
      <c r="J736" s="6">
        <v>34</v>
      </c>
    </row>
    <row r="737" spans="1:11">
      <c r="A737" t="s">
        <v>13</v>
      </c>
      <c r="B737">
        <v>2016</v>
      </c>
      <c r="C737" s="16">
        <v>42667</v>
      </c>
      <c r="D737" s="2" t="s">
        <v>14</v>
      </c>
      <c r="E737" t="s">
        <v>53</v>
      </c>
      <c r="F737" s="19" t="s">
        <v>56</v>
      </c>
      <c r="G737" t="s">
        <v>30</v>
      </c>
      <c r="H737">
        <v>3.1</v>
      </c>
      <c r="I737" s="2" t="s">
        <v>51</v>
      </c>
      <c r="J737" s="6">
        <v>29</v>
      </c>
    </row>
    <row r="738" spans="1:11">
      <c r="A738" t="s">
        <v>13</v>
      </c>
      <c r="B738">
        <v>2016</v>
      </c>
      <c r="C738" s="16">
        <v>42667</v>
      </c>
      <c r="D738" s="2" t="s">
        <v>14</v>
      </c>
      <c r="E738" t="s">
        <v>53</v>
      </c>
      <c r="F738" s="19" t="s">
        <v>57</v>
      </c>
      <c r="G738" t="s">
        <v>38</v>
      </c>
      <c r="H738">
        <v>1.2</v>
      </c>
      <c r="I738" s="2" t="s">
        <v>52</v>
      </c>
      <c r="J738" s="6">
        <v>32</v>
      </c>
    </row>
    <row r="739" spans="1:11">
      <c r="A739" t="s">
        <v>13</v>
      </c>
      <c r="B739">
        <v>2016</v>
      </c>
      <c r="C739" s="16">
        <v>42667</v>
      </c>
      <c r="D739" s="2" t="s">
        <v>14</v>
      </c>
      <c r="E739" t="s">
        <v>53</v>
      </c>
      <c r="F739" s="19" t="s">
        <v>57</v>
      </c>
      <c r="G739" t="s">
        <v>38</v>
      </c>
      <c r="H739">
        <v>1.2</v>
      </c>
      <c r="I739" s="2" t="s">
        <v>50</v>
      </c>
      <c r="J739" s="6">
        <v>22</v>
      </c>
    </row>
    <row r="740" spans="1:11">
      <c r="A740" t="s">
        <v>13</v>
      </c>
      <c r="B740">
        <v>2016</v>
      </c>
      <c r="C740" s="16">
        <v>42667</v>
      </c>
      <c r="D740" s="2" t="s">
        <v>14</v>
      </c>
      <c r="E740" t="s">
        <v>53</v>
      </c>
      <c r="F740" s="19" t="s">
        <v>57</v>
      </c>
      <c r="G740" t="s">
        <v>38</v>
      </c>
      <c r="H740">
        <v>1.2</v>
      </c>
      <c r="I740" s="2" t="s">
        <v>51</v>
      </c>
      <c r="J740" s="6">
        <v>32</v>
      </c>
      <c r="K740" s="5" t="s">
        <v>40</v>
      </c>
    </row>
    <row r="741" spans="1:11">
      <c r="A741" t="s">
        <v>13</v>
      </c>
      <c r="B741">
        <v>2016</v>
      </c>
      <c r="C741" s="16">
        <v>42667</v>
      </c>
      <c r="D741" s="2" t="s">
        <v>14</v>
      </c>
      <c r="E741" t="s">
        <v>53</v>
      </c>
      <c r="F741" s="19" t="s">
        <v>57</v>
      </c>
      <c r="G741" t="s">
        <v>29</v>
      </c>
      <c r="H741">
        <v>2.2000000000000002</v>
      </c>
      <c r="I741" s="2" t="s">
        <v>52</v>
      </c>
      <c r="J741" s="6">
        <v>34</v>
      </c>
      <c r="K741" s="5" t="s">
        <v>40</v>
      </c>
    </row>
    <row r="742" spans="1:11">
      <c r="A742" t="s">
        <v>13</v>
      </c>
      <c r="B742">
        <v>2016</v>
      </c>
      <c r="C742" s="16">
        <v>42667</v>
      </c>
      <c r="D742" s="2" t="s">
        <v>14</v>
      </c>
      <c r="E742" t="s">
        <v>53</v>
      </c>
      <c r="F742" s="19" t="s">
        <v>57</v>
      </c>
      <c r="G742" t="s">
        <v>29</v>
      </c>
      <c r="H742">
        <v>2.2000000000000002</v>
      </c>
      <c r="I742" s="2" t="s">
        <v>50</v>
      </c>
      <c r="J742" s="6">
        <v>34</v>
      </c>
      <c r="K742" s="5" t="s">
        <v>40</v>
      </c>
    </row>
    <row r="743" spans="1:11">
      <c r="A743" t="s">
        <v>13</v>
      </c>
      <c r="B743">
        <v>2016</v>
      </c>
      <c r="C743" s="16">
        <v>42667</v>
      </c>
      <c r="D743" s="2" t="s">
        <v>14</v>
      </c>
      <c r="E743" t="s">
        <v>53</v>
      </c>
      <c r="F743" s="19" t="s">
        <v>57</v>
      </c>
      <c r="G743" t="s">
        <v>29</v>
      </c>
      <c r="H743">
        <v>2.2000000000000002</v>
      </c>
      <c r="I743" s="2" t="s">
        <v>51</v>
      </c>
      <c r="J743" s="6">
        <v>33</v>
      </c>
      <c r="K743" s="5" t="s">
        <v>40</v>
      </c>
    </row>
    <row r="744" spans="1:11">
      <c r="A744" t="s">
        <v>13</v>
      </c>
      <c r="B744">
        <v>2016</v>
      </c>
      <c r="C744" s="16">
        <v>42667</v>
      </c>
      <c r="D744" s="2" t="s">
        <v>14</v>
      </c>
      <c r="E744" t="s">
        <v>53</v>
      </c>
      <c r="F744" s="19" t="s">
        <v>57</v>
      </c>
      <c r="G744" t="s">
        <v>30</v>
      </c>
      <c r="H744">
        <v>3.2</v>
      </c>
      <c r="I744" s="2" t="s">
        <v>52</v>
      </c>
      <c r="J744" s="6">
        <v>30</v>
      </c>
    </row>
    <row r="745" spans="1:11">
      <c r="A745" t="s">
        <v>13</v>
      </c>
      <c r="B745">
        <v>2016</v>
      </c>
      <c r="C745" s="16">
        <v>42667</v>
      </c>
      <c r="D745" s="2" t="s">
        <v>14</v>
      </c>
      <c r="E745" t="s">
        <v>53</v>
      </c>
      <c r="F745" s="19" t="s">
        <v>57</v>
      </c>
      <c r="G745" t="s">
        <v>30</v>
      </c>
      <c r="H745">
        <v>3.2</v>
      </c>
      <c r="I745" s="2" t="s">
        <v>50</v>
      </c>
      <c r="J745" s="6">
        <v>33</v>
      </c>
      <c r="K745" s="5" t="s">
        <v>40</v>
      </c>
    </row>
    <row r="746" spans="1:11">
      <c r="A746" t="s">
        <v>13</v>
      </c>
      <c r="B746">
        <v>2016</v>
      </c>
      <c r="C746" s="16">
        <v>42667</v>
      </c>
      <c r="D746" s="2" t="s">
        <v>14</v>
      </c>
      <c r="E746" t="s">
        <v>53</v>
      </c>
      <c r="F746" s="19" t="s">
        <v>57</v>
      </c>
      <c r="G746" t="s">
        <v>30</v>
      </c>
      <c r="H746">
        <v>3.2</v>
      </c>
      <c r="I746" s="2" t="s">
        <v>51</v>
      </c>
      <c r="J746" s="6">
        <v>33</v>
      </c>
      <c r="K746" s="5" t="s">
        <v>40</v>
      </c>
    </row>
    <row r="747" spans="1:11">
      <c r="A747" t="s">
        <v>13</v>
      </c>
      <c r="B747">
        <v>2017</v>
      </c>
      <c r="C747" s="16">
        <v>43031</v>
      </c>
      <c r="D747" s="2" t="s">
        <v>14</v>
      </c>
      <c r="E747" t="s">
        <v>53</v>
      </c>
      <c r="F747" s="19" t="s">
        <v>55</v>
      </c>
      <c r="G747" t="s">
        <v>38</v>
      </c>
      <c r="H747">
        <v>1.05</v>
      </c>
      <c r="I747" s="2" t="s">
        <v>52</v>
      </c>
      <c r="J747" s="6">
        <v>30</v>
      </c>
    </row>
    <row r="748" spans="1:11">
      <c r="A748" t="s">
        <v>13</v>
      </c>
      <c r="B748">
        <v>2017</v>
      </c>
      <c r="C748" s="16">
        <v>43031</v>
      </c>
      <c r="D748" s="2" t="s">
        <v>14</v>
      </c>
      <c r="E748" t="s">
        <v>53</v>
      </c>
      <c r="F748" s="19" t="s">
        <v>55</v>
      </c>
      <c r="G748" t="s">
        <v>38</v>
      </c>
      <c r="H748">
        <v>1.05</v>
      </c>
      <c r="I748" s="2" t="s">
        <v>50</v>
      </c>
      <c r="J748" s="6">
        <v>30</v>
      </c>
    </row>
    <row r="749" spans="1:11">
      <c r="A749" t="s">
        <v>13</v>
      </c>
      <c r="B749">
        <v>2017</v>
      </c>
      <c r="C749" s="16">
        <v>43031</v>
      </c>
      <c r="D749" s="2" t="s">
        <v>14</v>
      </c>
      <c r="E749" t="s">
        <v>53</v>
      </c>
      <c r="F749" s="19" t="s">
        <v>55</v>
      </c>
      <c r="G749" t="s">
        <v>38</v>
      </c>
      <c r="H749">
        <v>1.05</v>
      </c>
      <c r="I749" s="2" t="s">
        <v>51</v>
      </c>
      <c r="J749" s="6">
        <v>28</v>
      </c>
    </row>
    <row r="750" spans="1:11">
      <c r="A750" t="s">
        <v>13</v>
      </c>
      <c r="B750">
        <v>2017</v>
      </c>
      <c r="C750" s="16">
        <v>43031</v>
      </c>
      <c r="D750" s="2" t="s">
        <v>14</v>
      </c>
      <c r="E750" t="s">
        <v>53</v>
      </c>
      <c r="F750" s="19" t="s">
        <v>55</v>
      </c>
      <c r="G750" t="s">
        <v>29</v>
      </c>
      <c r="H750">
        <v>2.0499999999999998</v>
      </c>
      <c r="I750" s="2" t="s">
        <v>52</v>
      </c>
      <c r="J750" s="6">
        <v>30</v>
      </c>
    </row>
    <row r="751" spans="1:11">
      <c r="A751" t="s">
        <v>13</v>
      </c>
      <c r="B751">
        <v>2017</v>
      </c>
      <c r="C751" s="16">
        <v>43031</v>
      </c>
      <c r="D751" s="2" t="s">
        <v>14</v>
      </c>
      <c r="E751" t="s">
        <v>53</v>
      </c>
      <c r="F751" s="19" t="s">
        <v>55</v>
      </c>
      <c r="G751" t="s">
        <v>29</v>
      </c>
      <c r="H751">
        <v>2.0499999999999998</v>
      </c>
      <c r="I751" s="2" t="s">
        <v>50</v>
      </c>
      <c r="J751" s="6">
        <v>20</v>
      </c>
    </row>
    <row r="752" spans="1:11">
      <c r="A752" t="s">
        <v>13</v>
      </c>
      <c r="B752">
        <v>2017</v>
      </c>
      <c r="C752" s="16">
        <v>43031</v>
      </c>
      <c r="D752" s="2" t="s">
        <v>14</v>
      </c>
      <c r="E752" t="s">
        <v>53</v>
      </c>
      <c r="F752" s="19" t="s">
        <v>55</v>
      </c>
      <c r="G752" t="s">
        <v>29</v>
      </c>
      <c r="H752">
        <v>2.0499999999999998</v>
      </c>
      <c r="I752" s="2" t="s">
        <v>51</v>
      </c>
      <c r="J752" s="6">
        <v>15</v>
      </c>
    </row>
    <row r="753" spans="1:11">
      <c r="A753" t="s">
        <v>13</v>
      </c>
      <c r="B753">
        <v>2017</v>
      </c>
      <c r="C753" s="16">
        <v>43031</v>
      </c>
      <c r="D753" s="2" t="s">
        <v>14</v>
      </c>
      <c r="E753" t="s">
        <v>53</v>
      </c>
      <c r="F753" s="19" t="s">
        <v>55</v>
      </c>
      <c r="G753" t="s">
        <v>30</v>
      </c>
      <c r="H753">
        <v>3.05</v>
      </c>
      <c r="I753" s="2" t="s">
        <v>52</v>
      </c>
      <c r="J753" s="6">
        <v>30</v>
      </c>
    </row>
    <row r="754" spans="1:11">
      <c r="A754" t="s">
        <v>13</v>
      </c>
      <c r="B754">
        <v>2017</v>
      </c>
      <c r="C754" s="16">
        <v>43031</v>
      </c>
      <c r="D754" s="2" t="s">
        <v>14</v>
      </c>
      <c r="E754" t="s">
        <v>53</v>
      </c>
      <c r="F754" s="19" t="s">
        <v>55</v>
      </c>
      <c r="G754" t="s">
        <v>30</v>
      </c>
      <c r="H754">
        <v>3.05</v>
      </c>
      <c r="I754" s="2" t="s">
        <v>50</v>
      </c>
      <c r="J754" s="6">
        <v>22</v>
      </c>
    </row>
    <row r="755" spans="1:11">
      <c r="A755" t="s">
        <v>13</v>
      </c>
      <c r="B755">
        <v>2017</v>
      </c>
      <c r="C755" s="16">
        <v>43031</v>
      </c>
      <c r="D755" s="2" t="s">
        <v>14</v>
      </c>
      <c r="E755" t="s">
        <v>53</v>
      </c>
      <c r="F755" s="19" t="s">
        <v>55</v>
      </c>
      <c r="G755" t="s">
        <v>30</v>
      </c>
      <c r="H755">
        <v>3.05</v>
      </c>
      <c r="I755" s="2" t="s">
        <v>51</v>
      </c>
      <c r="J755" s="6">
        <v>20</v>
      </c>
    </row>
    <row r="756" spans="1:11">
      <c r="A756" t="s">
        <v>13</v>
      </c>
      <c r="B756">
        <v>2017</v>
      </c>
      <c r="C756" s="16">
        <v>43031</v>
      </c>
      <c r="D756" s="2" t="s">
        <v>14</v>
      </c>
      <c r="E756" t="s">
        <v>53</v>
      </c>
      <c r="F756" s="19" t="s">
        <v>56</v>
      </c>
      <c r="G756" t="s">
        <v>38</v>
      </c>
      <c r="H756">
        <v>1.1000000000000001</v>
      </c>
      <c r="I756" s="2" t="s">
        <v>50</v>
      </c>
      <c r="J756" s="6">
        <v>23</v>
      </c>
    </row>
    <row r="757" spans="1:11">
      <c r="A757" t="s">
        <v>13</v>
      </c>
      <c r="B757">
        <v>2017</v>
      </c>
      <c r="C757" s="16">
        <v>43031</v>
      </c>
      <c r="D757" s="2" t="s">
        <v>14</v>
      </c>
      <c r="E757" t="s">
        <v>53</v>
      </c>
      <c r="F757" s="19" t="s">
        <v>56</v>
      </c>
      <c r="G757" t="s">
        <v>38</v>
      </c>
      <c r="H757">
        <v>1.1000000000000001</v>
      </c>
      <c r="I757" s="2" t="s">
        <v>51</v>
      </c>
      <c r="J757" s="6">
        <v>17</v>
      </c>
      <c r="K757" s="5" t="s">
        <v>68</v>
      </c>
    </row>
    <row r="758" spans="1:11">
      <c r="A758" t="s">
        <v>13</v>
      </c>
      <c r="B758">
        <v>2017</v>
      </c>
      <c r="C758" s="16">
        <v>43031</v>
      </c>
      <c r="D758" s="2" t="s">
        <v>14</v>
      </c>
      <c r="E758" t="s">
        <v>53</v>
      </c>
      <c r="F758" s="19" t="s">
        <v>57</v>
      </c>
      <c r="G758" t="s">
        <v>38</v>
      </c>
      <c r="H758">
        <v>1.2</v>
      </c>
      <c r="I758" s="2" t="s">
        <v>51</v>
      </c>
      <c r="J758" s="6">
        <v>17</v>
      </c>
      <c r="K758" s="5" t="s">
        <v>69</v>
      </c>
    </row>
    <row r="759" spans="1:11">
      <c r="A759" t="s">
        <v>13</v>
      </c>
      <c r="B759">
        <v>2017</v>
      </c>
      <c r="C759" s="16">
        <v>43031</v>
      </c>
      <c r="D759" s="2" t="s">
        <v>14</v>
      </c>
      <c r="E759" t="s">
        <v>53</v>
      </c>
      <c r="F759" s="19" t="s">
        <v>57</v>
      </c>
      <c r="G759" t="s">
        <v>29</v>
      </c>
      <c r="H759">
        <v>2.2000000000000002</v>
      </c>
      <c r="I759" s="2" t="s">
        <v>50</v>
      </c>
      <c r="J759" s="6">
        <v>20</v>
      </c>
      <c r="K759" s="5" t="s">
        <v>68</v>
      </c>
    </row>
    <row r="760" spans="1:11">
      <c r="A760" t="s">
        <v>13</v>
      </c>
      <c r="B760">
        <v>2017</v>
      </c>
      <c r="C760" s="16">
        <v>43031</v>
      </c>
      <c r="D760" s="2" t="s">
        <v>14</v>
      </c>
      <c r="E760" t="s">
        <v>53</v>
      </c>
      <c r="F760" s="19" t="s">
        <v>57</v>
      </c>
      <c r="G760" t="s">
        <v>29</v>
      </c>
      <c r="H760">
        <v>2.2000000000000002</v>
      </c>
      <c r="I760" s="2" t="s">
        <v>51</v>
      </c>
      <c r="J760" s="6">
        <v>20</v>
      </c>
    </row>
    <row r="761" spans="1:11">
      <c r="A761" t="s">
        <v>13</v>
      </c>
      <c r="B761">
        <v>2017</v>
      </c>
      <c r="C761" s="16">
        <v>43031</v>
      </c>
      <c r="D761" s="2" t="s">
        <v>14</v>
      </c>
      <c r="E761" t="s">
        <v>53</v>
      </c>
      <c r="F761" s="19" t="s">
        <v>57</v>
      </c>
      <c r="G761" t="s">
        <v>30</v>
      </c>
      <c r="H761">
        <v>3.2</v>
      </c>
      <c r="I761" s="2" t="s">
        <v>50</v>
      </c>
      <c r="J761" s="6">
        <v>27</v>
      </c>
      <c r="K761" s="5" t="s">
        <v>68</v>
      </c>
    </row>
    <row r="762" spans="1:11">
      <c r="A762" t="s">
        <v>13</v>
      </c>
      <c r="B762">
        <v>2017</v>
      </c>
      <c r="C762" s="16">
        <v>43031</v>
      </c>
      <c r="D762" s="2" t="s">
        <v>14</v>
      </c>
      <c r="E762" t="s">
        <v>53</v>
      </c>
      <c r="F762" s="19" t="s">
        <v>57</v>
      </c>
      <c r="G762" t="s">
        <v>30</v>
      </c>
      <c r="H762">
        <v>3.2</v>
      </c>
      <c r="I762" s="2" t="s">
        <v>51</v>
      </c>
      <c r="J762" s="6">
        <v>15</v>
      </c>
      <c r="K762" s="5" t="s">
        <v>40</v>
      </c>
    </row>
    <row r="763" spans="1:11">
      <c r="A763" t="s">
        <v>13</v>
      </c>
      <c r="B763">
        <v>2017</v>
      </c>
      <c r="C763" s="16">
        <v>43040</v>
      </c>
      <c r="D763" s="2" t="s">
        <v>14</v>
      </c>
      <c r="E763" t="s">
        <v>53</v>
      </c>
      <c r="F763" s="19" t="s">
        <v>55</v>
      </c>
      <c r="G763" t="s">
        <v>38</v>
      </c>
      <c r="H763">
        <v>1.05</v>
      </c>
      <c r="I763" s="2" t="s">
        <v>52</v>
      </c>
      <c r="J763" s="6">
        <v>30</v>
      </c>
    </row>
    <row r="764" spans="1:11">
      <c r="A764" t="s">
        <v>13</v>
      </c>
      <c r="B764">
        <v>2017</v>
      </c>
      <c r="C764" s="16">
        <v>43040</v>
      </c>
      <c r="D764" s="2" t="s">
        <v>14</v>
      </c>
      <c r="E764" t="s">
        <v>53</v>
      </c>
      <c r="F764" s="19" t="s">
        <v>55</v>
      </c>
      <c r="G764" t="s">
        <v>38</v>
      </c>
      <c r="H764">
        <v>1.05</v>
      </c>
      <c r="I764" s="2" t="s">
        <v>50</v>
      </c>
      <c r="J764" s="6">
        <v>30</v>
      </c>
    </row>
    <row r="765" spans="1:11">
      <c r="A765" t="s">
        <v>13</v>
      </c>
      <c r="B765">
        <v>2017</v>
      </c>
      <c r="C765" s="16">
        <v>43040</v>
      </c>
      <c r="D765" s="2" t="s">
        <v>14</v>
      </c>
      <c r="E765" t="s">
        <v>53</v>
      </c>
      <c r="F765" s="19" t="s">
        <v>55</v>
      </c>
      <c r="G765" t="s">
        <v>38</v>
      </c>
      <c r="H765">
        <v>1.05</v>
      </c>
      <c r="I765" s="2" t="s">
        <v>51</v>
      </c>
      <c r="J765" s="6">
        <v>30</v>
      </c>
    </row>
    <row r="766" spans="1:11">
      <c r="A766" t="s">
        <v>13</v>
      </c>
      <c r="B766">
        <v>2017</v>
      </c>
      <c r="C766" s="16">
        <v>43040</v>
      </c>
      <c r="D766" s="2" t="s">
        <v>14</v>
      </c>
      <c r="E766" t="s">
        <v>53</v>
      </c>
      <c r="F766" s="19" t="s">
        <v>55</v>
      </c>
      <c r="G766" t="s">
        <v>29</v>
      </c>
      <c r="H766">
        <v>2.0499999999999998</v>
      </c>
      <c r="I766" s="2" t="s">
        <v>52</v>
      </c>
      <c r="J766" s="6">
        <v>34</v>
      </c>
    </row>
    <row r="767" spans="1:11">
      <c r="A767" t="s">
        <v>13</v>
      </c>
      <c r="B767">
        <v>2017</v>
      </c>
      <c r="C767" s="16">
        <v>43040</v>
      </c>
      <c r="D767" s="2" t="s">
        <v>14</v>
      </c>
      <c r="E767" t="s">
        <v>53</v>
      </c>
      <c r="F767" s="19" t="s">
        <v>55</v>
      </c>
      <c r="G767" t="s">
        <v>29</v>
      </c>
      <c r="H767">
        <v>2.0499999999999998</v>
      </c>
      <c r="I767" s="2" t="s">
        <v>50</v>
      </c>
      <c r="J767" s="6">
        <v>24</v>
      </c>
    </row>
    <row r="768" spans="1:11">
      <c r="A768" t="s">
        <v>13</v>
      </c>
      <c r="B768">
        <v>2017</v>
      </c>
      <c r="C768" s="16">
        <v>43040</v>
      </c>
      <c r="D768" s="2" t="s">
        <v>14</v>
      </c>
      <c r="E768" t="s">
        <v>53</v>
      </c>
      <c r="F768" s="19" t="s">
        <v>55</v>
      </c>
      <c r="G768" t="s">
        <v>29</v>
      </c>
      <c r="H768">
        <v>2.0499999999999998</v>
      </c>
      <c r="I768" s="2" t="s">
        <v>51</v>
      </c>
      <c r="J768" s="6">
        <v>17</v>
      </c>
    </row>
    <row r="769" spans="1:11">
      <c r="A769" t="s">
        <v>13</v>
      </c>
      <c r="B769">
        <v>2017</v>
      </c>
      <c r="C769" s="16">
        <v>43040</v>
      </c>
      <c r="D769" s="2" t="s">
        <v>14</v>
      </c>
      <c r="E769" t="s">
        <v>53</v>
      </c>
      <c r="F769" s="19" t="s">
        <v>55</v>
      </c>
      <c r="G769" t="s">
        <v>30</v>
      </c>
      <c r="H769">
        <v>3.05</v>
      </c>
      <c r="I769" s="2" t="s">
        <v>52</v>
      </c>
      <c r="J769" s="6">
        <v>35</v>
      </c>
    </row>
    <row r="770" spans="1:11">
      <c r="A770" t="s">
        <v>13</v>
      </c>
      <c r="B770">
        <v>2017</v>
      </c>
      <c r="C770" s="16">
        <v>43040</v>
      </c>
      <c r="D770" s="2" t="s">
        <v>14</v>
      </c>
      <c r="E770" t="s">
        <v>53</v>
      </c>
      <c r="F770" s="19" t="s">
        <v>55</v>
      </c>
      <c r="G770" t="s">
        <v>30</v>
      </c>
      <c r="H770">
        <v>3.05</v>
      </c>
      <c r="I770" s="2" t="s">
        <v>50</v>
      </c>
      <c r="J770" s="6">
        <v>25</v>
      </c>
    </row>
    <row r="771" spans="1:11">
      <c r="A771" t="s">
        <v>13</v>
      </c>
      <c r="B771">
        <v>2017</v>
      </c>
      <c r="C771" s="16">
        <v>43040</v>
      </c>
      <c r="D771" s="2" t="s">
        <v>14</v>
      </c>
      <c r="E771" t="s">
        <v>53</v>
      </c>
      <c r="F771" s="19" t="s">
        <v>55</v>
      </c>
      <c r="G771" t="s">
        <v>30</v>
      </c>
      <c r="H771">
        <v>3.05</v>
      </c>
      <c r="I771" s="2" t="s">
        <v>51</v>
      </c>
      <c r="J771" s="6">
        <v>25</v>
      </c>
    </row>
    <row r="772" spans="1:11">
      <c r="A772" t="s">
        <v>13</v>
      </c>
      <c r="B772">
        <v>2017</v>
      </c>
      <c r="C772" s="16">
        <v>43040</v>
      </c>
      <c r="D772" s="2" t="s">
        <v>14</v>
      </c>
      <c r="E772" t="s">
        <v>53</v>
      </c>
      <c r="F772" s="19" t="s">
        <v>56</v>
      </c>
      <c r="G772" t="s">
        <v>38</v>
      </c>
      <c r="H772">
        <v>1.1000000000000001</v>
      </c>
      <c r="I772" s="2" t="s">
        <v>50</v>
      </c>
      <c r="J772" s="6">
        <v>20</v>
      </c>
      <c r="K772" s="5" t="s">
        <v>68</v>
      </c>
    </row>
    <row r="773" spans="1:11">
      <c r="A773" t="s">
        <v>13</v>
      </c>
      <c r="B773">
        <v>2017</v>
      </c>
      <c r="C773" s="16">
        <v>43040</v>
      </c>
      <c r="D773" s="2" t="s">
        <v>14</v>
      </c>
      <c r="E773" t="s">
        <v>53</v>
      </c>
      <c r="F773" s="19" t="s">
        <v>56</v>
      </c>
      <c r="G773" t="s">
        <v>38</v>
      </c>
      <c r="H773">
        <v>1.1000000000000001</v>
      </c>
      <c r="I773" s="2" t="s">
        <v>51</v>
      </c>
      <c r="J773" s="6">
        <v>15</v>
      </c>
    </row>
    <row r="774" spans="1:11">
      <c r="A774" t="s">
        <v>13</v>
      </c>
      <c r="B774">
        <v>2017</v>
      </c>
      <c r="C774" s="16">
        <v>43040</v>
      </c>
      <c r="D774" s="2" t="s">
        <v>14</v>
      </c>
      <c r="E774" t="s">
        <v>53</v>
      </c>
      <c r="F774" s="19" t="s">
        <v>56</v>
      </c>
      <c r="G774" t="s">
        <v>29</v>
      </c>
      <c r="H774">
        <v>2.1</v>
      </c>
      <c r="I774" s="2" t="s">
        <v>52</v>
      </c>
      <c r="J774" s="6">
        <v>29</v>
      </c>
    </row>
    <row r="775" spans="1:11">
      <c r="A775" t="s">
        <v>13</v>
      </c>
      <c r="B775">
        <v>2017</v>
      </c>
      <c r="C775" s="16">
        <v>43040</v>
      </c>
      <c r="D775" s="2" t="s">
        <v>14</v>
      </c>
      <c r="E775" t="s">
        <v>53</v>
      </c>
      <c r="F775" s="19" t="s">
        <v>56</v>
      </c>
      <c r="G775" t="s">
        <v>29</v>
      </c>
      <c r="H775">
        <v>2.1</v>
      </c>
      <c r="I775" s="2" t="s">
        <v>50</v>
      </c>
      <c r="J775" s="6">
        <v>30</v>
      </c>
    </row>
    <row r="776" spans="1:11">
      <c r="A776" t="s">
        <v>13</v>
      </c>
      <c r="B776">
        <v>2017</v>
      </c>
      <c r="C776" s="16">
        <v>43040</v>
      </c>
      <c r="D776" s="2" t="s">
        <v>14</v>
      </c>
      <c r="E776" t="s">
        <v>53</v>
      </c>
      <c r="F776" s="19" t="s">
        <v>56</v>
      </c>
      <c r="G776" t="s">
        <v>29</v>
      </c>
      <c r="H776">
        <v>2.1</v>
      </c>
      <c r="I776" s="2" t="s">
        <v>51</v>
      </c>
      <c r="J776" s="6">
        <v>27</v>
      </c>
    </row>
    <row r="777" spans="1:11">
      <c r="A777" t="s">
        <v>13</v>
      </c>
      <c r="B777">
        <v>2017</v>
      </c>
      <c r="C777" s="16">
        <v>43040</v>
      </c>
      <c r="D777" s="2" t="s">
        <v>14</v>
      </c>
      <c r="E777" t="s">
        <v>53</v>
      </c>
      <c r="F777" s="19" t="s">
        <v>56</v>
      </c>
      <c r="G777" t="s">
        <v>30</v>
      </c>
      <c r="H777">
        <v>3.1</v>
      </c>
      <c r="I777" s="2" t="s">
        <v>52</v>
      </c>
      <c r="J777" s="6">
        <v>29</v>
      </c>
    </row>
    <row r="778" spans="1:11">
      <c r="A778" t="s">
        <v>13</v>
      </c>
      <c r="B778">
        <v>2017</v>
      </c>
      <c r="C778" s="16">
        <v>43040</v>
      </c>
      <c r="D778" s="2" t="s">
        <v>14</v>
      </c>
      <c r="E778" t="s">
        <v>53</v>
      </c>
      <c r="F778" s="19" t="s">
        <v>56</v>
      </c>
      <c r="G778" t="s">
        <v>30</v>
      </c>
      <c r="H778">
        <v>3.1</v>
      </c>
      <c r="I778" s="2" t="s">
        <v>50</v>
      </c>
      <c r="J778" s="6">
        <v>28</v>
      </c>
    </row>
    <row r="779" spans="1:11">
      <c r="A779" t="s">
        <v>13</v>
      </c>
      <c r="B779">
        <v>2017</v>
      </c>
      <c r="C779" s="16">
        <v>43040</v>
      </c>
      <c r="D779" s="2" t="s">
        <v>14</v>
      </c>
      <c r="E779" t="s">
        <v>53</v>
      </c>
      <c r="F779" s="19" t="s">
        <v>56</v>
      </c>
      <c r="G779" t="s">
        <v>30</v>
      </c>
      <c r="H779">
        <v>3.1</v>
      </c>
      <c r="I779" s="2" t="s">
        <v>51</v>
      </c>
      <c r="J779" s="6">
        <v>27</v>
      </c>
    </row>
    <row r="780" spans="1:11">
      <c r="A780" t="s">
        <v>13</v>
      </c>
      <c r="B780">
        <v>2017</v>
      </c>
      <c r="C780" s="16">
        <v>43040</v>
      </c>
      <c r="D780" s="2" t="s">
        <v>14</v>
      </c>
      <c r="E780" t="s">
        <v>53</v>
      </c>
      <c r="F780" s="19" t="s">
        <v>57</v>
      </c>
      <c r="G780" t="s">
        <v>38</v>
      </c>
      <c r="H780">
        <v>1.2</v>
      </c>
      <c r="I780" s="2" t="s">
        <v>52</v>
      </c>
      <c r="J780" s="6">
        <v>25</v>
      </c>
      <c r="K780" s="5" t="s">
        <v>70</v>
      </c>
    </row>
    <row r="781" spans="1:11">
      <c r="A781" t="s">
        <v>13</v>
      </c>
      <c r="B781">
        <v>2017</v>
      </c>
      <c r="C781" s="16">
        <v>43040</v>
      </c>
      <c r="D781" s="2" t="s">
        <v>14</v>
      </c>
      <c r="E781" t="s">
        <v>53</v>
      </c>
      <c r="F781" s="19" t="s">
        <v>57</v>
      </c>
      <c r="G781" t="s">
        <v>38</v>
      </c>
      <c r="H781">
        <v>1.2</v>
      </c>
      <c r="I781" s="2" t="s">
        <v>51</v>
      </c>
      <c r="J781" s="6">
        <v>22</v>
      </c>
    </row>
    <row r="782" spans="1:11">
      <c r="A782" t="s">
        <v>13</v>
      </c>
      <c r="B782">
        <v>2017</v>
      </c>
      <c r="C782" s="16">
        <v>43040</v>
      </c>
      <c r="D782" s="2" t="s">
        <v>14</v>
      </c>
      <c r="E782" t="s">
        <v>53</v>
      </c>
      <c r="F782" s="19" t="s">
        <v>57</v>
      </c>
      <c r="G782" t="s">
        <v>29</v>
      </c>
      <c r="H782">
        <v>2.2000000000000002</v>
      </c>
      <c r="I782" s="2" t="s">
        <v>52</v>
      </c>
      <c r="J782" s="6">
        <v>31</v>
      </c>
    </row>
    <row r="783" spans="1:11">
      <c r="A783" t="s">
        <v>13</v>
      </c>
      <c r="B783">
        <v>2017</v>
      </c>
      <c r="C783" s="16">
        <v>43040</v>
      </c>
      <c r="D783" s="2" t="s">
        <v>14</v>
      </c>
      <c r="E783" t="s">
        <v>53</v>
      </c>
      <c r="F783" s="19" t="s">
        <v>57</v>
      </c>
      <c r="G783" t="s">
        <v>29</v>
      </c>
      <c r="H783">
        <v>2.2000000000000002</v>
      </c>
      <c r="I783" s="2" t="s">
        <v>50</v>
      </c>
      <c r="J783" s="6">
        <v>23</v>
      </c>
    </row>
    <row r="784" spans="1:11">
      <c r="A784" t="s">
        <v>13</v>
      </c>
      <c r="B784">
        <v>2017</v>
      </c>
      <c r="C784" s="16">
        <v>43040</v>
      </c>
      <c r="D784" s="2" t="s">
        <v>14</v>
      </c>
      <c r="E784" t="s">
        <v>53</v>
      </c>
      <c r="F784" s="19" t="s">
        <v>57</v>
      </c>
      <c r="G784" t="s">
        <v>29</v>
      </c>
      <c r="H784">
        <v>2.2000000000000002</v>
      </c>
      <c r="I784" s="2" t="s">
        <v>51</v>
      </c>
      <c r="J784" s="6">
        <v>22</v>
      </c>
    </row>
    <row r="785" spans="1:11">
      <c r="A785" t="s">
        <v>13</v>
      </c>
      <c r="B785">
        <v>2017</v>
      </c>
      <c r="C785" s="16">
        <v>43040</v>
      </c>
      <c r="D785" s="2" t="s">
        <v>14</v>
      </c>
      <c r="E785" t="s">
        <v>53</v>
      </c>
      <c r="F785" s="19" t="s">
        <v>57</v>
      </c>
      <c r="G785" t="s">
        <v>30</v>
      </c>
      <c r="H785">
        <v>3.2</v>
      </c>
      <c r="I785" s="2" t="s">
        <v>52</v>
      </c>
      <c r="J785" s="6">
        <v>35</v>
      </c>
    </row>
    <row r="786" spans="1:11">
      <c r="A786" t="s">
        <v>13</v>
      </c>
      <c r="B786">
        <v>2017</v>
      </c>
      <c r="C786" s="16">
        <v>43040</v>
      </c>
      <c r="D786" s="2" t="s">
        <v>14</v>
      </c>
      <c r="E786" t="s">
        <v>53</v>
      </c>
      <c r="F786" s="19" t="s">
        <v>57</v>
      </c>
      <c r="G786" t="s">
        <v>30</v>
      </c>
      <c r="H786">
        <v>3.2</v>
      </c>
      <c r="I786" s="2" t="s">
        <v>50</v>
      </c>
      <c r="J786" s="6">
        <v>30</v>
      </c>
    </row>
    <row r="787" spans="1:11">
      <c r="A787" t="s">
        <v>13</v>
      </c>
      <c r="B787">
        <v>2017</v>
      </c>
      <c r="C787" s="16">
        <v>43040</v>
      </c>
      <c r="D787" s="2" t="s">
        <v>14</v>
      </c>
      <c r="E787" t="s">
        <v>53</v>
      </c>
      <c r="F787" s="19" t="s">
        <v>57</v>
      </c>
      <c r="G787" t="s">
        <v>30</v>
      </c>
      <c r="H787">
        <v>3.2</v>
      </c>
      <c r="I787" s="2" t="s">
        <v>51</v>
      </c>
      <c r="J787" s="6">
        <v>25</v>
      </c>
    </row>
    <row r="788" spans="1:11">
      <c r="A788" t="s">
        <v>13</v>
      </c>
      <c r="B788">
        <v>2018</v>
      </c>
      <c r="C788" s="16">
        <v>43340</v>
      </c>
      <c r="D788" s="2" t="s">
        <v>14</v>
      </c>
      <c r="E788" t="s">
        <v>53</v>
      </c>
      <c r="F788" s="19" t="s">
        <v>55</v>
      </c>
      <c r="G788" t="s">
        <v>38</v>
      </c>
      <c r="H788">
        <v>1.05</v>
      </c>
      <c r="I788" s="2" t="s">
        <v>52</v>
      </c>
      <c r="J788" s="6">
        <v>28</v>
      </c>
    </row>
    <row r="789" spans="1:11">
      <c r="A789" t="s">
        <v>13</v>
      </c>
      <c r="B789">
        <v>2018</v>
      </c>
      <c r="C789" s="16">
        <v>43340</v>
      </c>
      <c r="D789" s="2" t="s">
        <v>14</v>
      </c>
      <c r="E789" t="s">
        <v>53</v>
      </c>
      <c r="F789" s="19" t="s">
        <v>55</v>
      </c>
      <c r="G789" t="s">
        <v>38</v>
      </c>
      <c r="H789">
        <v>1.05</v>
      </c>
      <c r="I789" s="2" t="s">
        <v>50</v>
      </c>
      <c r="J789" s="6">
        <v>27</v>
      </c>
    </row>
    <row r="790" spans="1:11">
      <c r="A790" t="s">
        <v>13</v>
      </c>
      <c r="B790">
        <v>2018</v>
      </c>
      <c r="C790" s="16">
        <v>43340</v>
      </c>
      <c r="D790" s="2" t="s">
        <v>14</v>
      </c>
      <c r="E790" t="s">
        <v>53</v>
      </c>
      <c r="F790" s="19" t="s">
        <v>55</v>
      </c>
      <c r="G790" t="s">
        <v>38</v>
      </c>
      <c r="H790">
        <v>1.05</v>
      </c>
      <c r="I790" s="2" t="s">
        <v>51</v>
      </c>
      <c r="J790" s="6">
        <v>26</v>
      </c>
    </row>
    <row r="791" spans="1:11">
      <c r="A791" t="s">
        <v>13</v>
      </c>
      <c r="B791">
        <v>2018</v>
      </c>
      <c r="C791" s="16">
        <v>43340</v>
      </c>
      <c r="D791" s="2" t="s">
        <v>14</v>
      </c>
      <c r="E791" t="s">
        <v>53</v>
      </c>
      <c r="F791" s="19" t="s">
        <v>55</v>
      </c>
      <c r="G791" t="s">
        <v>29</v>
      </c>
      <c r="H791">
        <v>2.0499999999999998</v>
      </c>
      <c r="I791" s="2" t="s">
        <v>52</v>
      </c>
      <c r="J791" s="6">
        <v>26</v>
      </c>
    </row>
    <row r="792" spans="1:11">
      <c r="A792" t="s">
        <v>13</v>
      </c>
      <c r="B792">
        <v>2018</v>
      </c>
      <c r="C792" s="16">
        <v>43340</v>
      </c>
      <c r="D792" s="2" t="s">
        <v>14</v>
      </c>
      <c r="E792" t="s">
        <v>53</v>
      </c>
      <c r="F792" s="19" t="s">
        <v>55</v>
      </c>
      <c r="G792" t="s">
        <v>29</v>
      </c>
      <c r="H792">
        <v>2.0499999999999998</v>
      </c>
      <c r="I792" s="2" t="s">
        <v>50</v>
      </c>
      <c r="J792" s="6">
        <v>24</v>
      </c>
    </row>
    <row r="793" spans="1:11">
      <c r="A793" t="s">
        <v>13</v>
      </c>
      <c r="B793">
        <v>2018</v>
      </c>
      <c r="C793" s="16">
        <v>43340</v>
      </c>
      <c r="D793" s="2" t="s">
        <v>14</v>
      </c>
      <c r="E793" t="s">
        <v>53</v>
      </c>
      <c r="F793" s="19" t="s">
        <v>55</v>
      </c>
      <c r="G793" t="s">
        <v>29</v>
      </c>
      <c r="H793">
        <v>2.0499999999999998</v>
      </c>
      <c r="I793" s="2" t="s">
        <v>51</v>
      </c>
      <c r="J793" s="6">
        <v>16</v>
      </c>
    </row>
    <row r="794" spans="1:11">
      <c r="A794" t="s">
        <v>13</v>
      </c>
      <c r="B794">
        <v>2018</v>
      </c>
      <c r="C794" s="16">
        <v>43340</v>
      </c>
      <c r="D794" s="2" t="s">
        <v>14</v>
      </c>
      <c r="E794" t="s">
        <v>53</v>
      </c>
      <c r="F794" s="19" t="s">
        <v>55</v>
      </c>
      <c r="G794" t="s">
        <v>30</v>
      </c>
      <c r="H794">
        <v>3.05</v>
      </c>
      <c r="I794" s="2" t="s">
        <v>52</v>
      </c>
      <c r="J794" s="6">
        <v>28</v>
      </c>
    </row>
    <row r="795" spans="1:11">
      <c r="A795" t="s">
        <v>13</v>
      </c>
      <c r="B795">
        <v>2018</v>
      </c>
      <c r="C795" s="16">
        <v>43340</v>
      </c>
      <c r="D795" s="2" t="s">
        <v>14</v>
      </c>
      <c r="E795" t="s">
        <v>53</v>
      </c>
      <c r="F795" s="19" t="s">
        <v>55</v>
      </c>
      <c r="G795" t="s">
        <v>30</v>
      </c>
      <c r="H795">
        <v>3.05</v>
      </c>
      <c r="I795" s="2" t="s">
        <v>50</v>
      </c>
      <c r="J795" s="6">
        <v>20</v>
      </c>
    </row>
    <row r="796" spans="1:11">
      <c r="A796" t="s">
        <v>13</v>
      </c>
      <c r="B796">
        <v>2018</v>
      </c>
      <c r="C796" s="16">
        <v>43340</v>
      </c>
      <c r="D796" s="2" t="s">
        <v>14</v>
      </c>
      <c r="E796" t="s">
        <v>53</v>
      </c>
      <c r="F796" s="19" t="s">
        <v>55</v>
      </c>
      <c r="G796" t="s">
        <v>30</v>
      </c>
      <c r="H796">
        <v>3.05</v>
      </c>
      <c r="I796" s="2" t="s">
        <v>51</v>
      </c>
      <c r="J796" s="6">
        <v>19</v>
      </c>
    </row>
    <row r="797" spans="1:11">
      <c r="A797" t="s">
        <v>13</v>
      </c>
      <c r="B797">
        <v>2018</v>
      </c>
      <c r="C797" s="16">
        <v>43340</v>
      </c>
      <c r="D797" s="2" t="s">
        <v>14</v>
      </c>
      <c r="E797" t="s">
        <v>53</v>
      </c>
      <c r="F797" s="19" t="s">
        <v>56</v>
      </c>
      <c r="G797" t="s">
        <v>38</v>
      </c>
      <c r="H797">
        <v>1.1000000000000001</v>
      </c>
      <c r="I797" s="2" t="s">
        <v>50</v>
      </c>
      <c r="J797" s="6">
        <v>12</v>
      </c>
      <c r="K797" s="5" t="s">
        <v>71</v>
      </c>
    </row>
    <row r="798" spans="1:11">
      <c r="A798" t="s">
        <v>13</v>
      </c>
      <c r="B798">
        <v>2018</v>
      </c>
      <c r="C798" s="16">
        <v>43340</v>
      </c>
      <c r="D798" s="2" t="s">
        <v>14</v>
      </c>
      <c r="E798" t="s">
        <v>53</v>
      </c>
      <c r="F798" s="19" t="s">
        <v>56</v>
      </c>
      <c r="G798" t="s">
        <v>38</v>
      </c>
      <c r="H798">
        <v>1.1000000000000001</v>
      </c>
      <c r="I798" s="2" t="s">
        <v>51</v>
      </c>
      <c r="J798" s="6">
        <v>10</v>
      </c>
    </row>
    <row r="799" spans="1:11">
      <c r="A799" t="s">
        <v>13</v>
      </c>
      <c r="B799">
        <v>2018</v>
      </c>
      <c r="C799" s="16">
        <v>43340</v>
      </c>
      <c r="D799" s="2" t="s">
        <v>14</v>
      </c>
      <c r="E799" t="s">
        <v>53</v>
      </c>
      <c r="F799" s="19" t="s">
        <v>56</v>
      </c>
      <c r="G799" t="s">
        <v>29</v>
      </c>
      <c r="H799">
        <v>2.1</v>
      </c>
      <c r="I799" s="2" t="s">
        <v>52</v>
      </c>
      <c r="J799" s="6">
        <v>32</v>
      </c>
    </row>
    <row r="800" spans="1:11">
      <c r="A800" t="s">
        <v>13</v>
      </c>
      <c r="B800">
        <v>2018</v>
      </c>
      <c r="C800" s="16">
        <v>43340</v>
      </c>
      <c r="D800" s="2" t="s">
        <v>14</v>
      </c>
      <c r="E800" t="s">
        <v>53</v>
      </c>
      <c r="F800" s="19" t="s">
        <v>56</v>
      </c>
      <c r="G800" t="s">
        <v>29</v>
      </c>
      <c r="H800">
        <v>2.1</v>
      </c>
      <c r="I800" s="2" t="s">
        <v>50</v>
      </c>
      <c r="J800" s="6">
        <v>24</v>
      </c>
    </row>
    <row r="801" spans="1:11">
      <c r="A801" t="s">
        <v>13</v>
      </c>
      <c r="B801">
        <v>2018</v>
      </c>
      <c r="C801" s="16">
        <v>43340</v>
      </c>
      <c r="D801" s="2" t="s">
        <v>14</v>
      </c>
      <c r="E801" t="s">
        <v>53</v>
      </c>
      <c r="F801" s="19" t="s">
        <v>56</v>
      </c>
      <c r="G801" t="s">
        <v>29</v>
      </c>
      <c r="H801">
        <v>2.1</v>
      </c>
      <c r="I801" s="2" t="s">
        <v>51</v>
      </c>
      <c r="J801" s="6">
        <v>22</v>
      </c>
    </row>
    <row r="802" spans="1:11">
      <c r="A802" t="s">
        <v>13</v>
      </c>
      <c r="B802">
        <v>2018</v>
      </c>
      <c r="C802" s="16">
        <v>43340</v>
      </c>
      <c r="D802" s="2" t="s">
        <v>14</v>
      </c>
      <c r="E802" t="s">
        <v>53</v>
      </c>
      <c r="F802" s="19" t="s">
        <v>56</v>
      </c>
      <c r="G802" t="s">
        <v>30</v>
      </c>
      <c r="H802">
        <v>3.1</v>
      </c>
      <c r="I802" s="2" t="s">
        <v>52</v>
      </c>
      <c r="J802" s="6">
        <v>20</v>
      </c>
    </row>
    <row r="803" spans="1:11">
      <c r="A803" t="s">
        <v>13</v>
      </c>
      <c r="B803">
        <v>2018</v>
      </c>
      <c r="C803" s="16">
        <v>43340</v>
      </c>
      <c r="D803" s="2" t="s">
        <v>14</v>
      </c>
      <c r="E803" t="s">
        <v>53</v>
      </c>
      <c r="F803" s="19" t="s">
        <v>56</v>
      </c>
      <c r="G803" t="s">
        <v>30</v>
      </c>
      <c r="H803">
        <v>3.1</v>
      </c>
      <c r="I803" s="2" t="s">
        <v>50</v>
      </c>
      <c r="J803" s="6">
        <v>20</v>
      </c>
    </row>
    <row r="804" spans="1:11">
      <c r="A804" t="s">
        <v>13</v>
      </c>
      <c r="B804">
        <v>2018</v>
      </c>
      <c r="C804" s="16">
        <v>43340</v>
      </c>
      <c r="D804" s="2" t="s">
        <v>14</v>
      </c>
      <c r="E804" t="s">
        <v>53</v>
      </c>
      <c r="F804" s="19" t="s">
        <v>56</v>
      </c>
      <c r="G804" t="s">
        <v>30</v>
      </c>
      <c r="H804">
        <v>3.1</v>
      </c>
      <c r="I804" s="2" t="s">
        <v>51</v>
      </c>
      <c r="J804" s="6">
        <v>23</v>
      </c>
    </row>
    <row r="805" spans="1:11">
      <c r="A805" t="s">
        <v>13</v>
      </c>
      <c r="B805">
        <v>2018</v>
      </c>
      <c r="C805" s="16">
        <v>43340</v>
      </c>
      <c r="D805" s="2" t="s">
        <v>14</v>
      </c>
      <c r="E805" t="s">
        <v>53</v>
      </c>
      <c r="F805" s="19" t="s">
        <v>57</v>
      </c>
      <c r="G805" t="s">
        <v>38</v>
      </c>
      <c r="H805">
        <v>1.2</v>
      </c>
      <c r="I805" s="2" t="s">
        <v>52</v>
      </c>
      <c r="J805" s="6">
        <v>21</v>
      </c>
    </row>
    <row r="806" spans="1:11">
      <c r="A806" t="s">
        <v>13</v>
      </c>
      <c r="B806">
        <v>2018</v>
      </c>
      <c r="C806" s="16">
        <v>43340</v>
      </c>
      <c r="D806" s="2" t="s">
        <v>14</v>
      </c>
      <c r="E806" t="s">
        <v>53</v>
      </c>
      <c r="F806" s="19" t="s">
        <v>57</v>
      </c>
      <c r="G806" t="s">
        <v>38</v>
      </c>
      <c r="H806">
        <v>1.2</v>
      </c>
      <c r="I806" s="2" t="s">
        <v>50</v>
      </c>
      <c r="J806" s="6">
        <v>16</v>
      </c>
    </row>
    <row r="807" spans="1:11">
      <c r="A807" t="s">
        <v>13</v>
      </c>
      <c r="B807">
        <v>2018</v>
      </c>
      <c r="C807" s="16">
        <v>43340</v>
      </c>
      <c r="D807" s="2" t="s">
        <v>14</v>
      </c>
      <c r="E807" t="s">
        <v>53</v>
      </c>
      <c r="F807" s="19" t="s">
        <v>57</v>
      </c>
      <c r="G807" t="s">
        <v>38</v>
      </c>
      <c r="H807">
        <v>1.2</v>
      </c>
      <c r="I807" s="2" t="s">
        <v>51</v>
      </c>
      <c r="J807" s="6">
        <v>12</v>
      </c>
      <c r="K807" s="5" t="s">
        <v>40</v>
      </c>
    </row>
    <row r="808" spans="1:11">
      <c r="A808" t="s">
        <v>13</v>
      </c>
      <c r="B808">
        <v>2018</v>
      </c>
      <c r="C808" s="16">
        <v>43340</v>
      </c>
      <c r="D808" s="2" t="s">
        <v>14</v>
      </c>
      <c r="E808" t="s">
        <v>53</v>
      </c>
      <c r="F808" s="19" t="s">
        <v>57</v>
      </c>
      <c r="G808" t="s">
        <v>29</v>
      </c>
      <c r="H808">
        <v>2.2000000000000002</v>
      </c>
      <c r="I808" s="2" t="s">
        <v>50</v>
      </c>
      <c r="J808" s="6">
        <v>17</v>
      </c>
      <c r="K808" s="5" t="s">
        <v>71</v>
      </c>
    </row>
    <row r="809" spans="1:11">
      <c r="A809" t="s">
        <v>13</v>
      </c>
      <c r="B809">
        <v>2018</v>
      </c>
      <c r="C809" s="16">
        <v>43340</v>
      </c>
      <c r="D809" s="2" t="s">
        <v>14</v>
      </c>
      <c r="E809" t="s">
        <v>53</v>
      </c>
      <c r="F809" s="19" t="s">
        <v>57</v>
      </c>
      <c r="G809" t="s">
        <v>29</v>
      </c>
      <c r="H809">
        <v>2.2000000000000002</v>
      </c>
      <c r="I809" s="2" t="s">
        <v>51</v>
      </c>
      <c r="J809" s="6">
        <v>18</v>
      </c>
    </row>
    <row r="810" spans="1:11">
      <c r="A810" t="s">
        <v>13</v>
      </c>
      <c r="B810">
        <v>2018</v>
      </c>
      <c r="C810" s="16">
        <v>43340</v>
      </c>
      <c r="D810" s="2" t="s">
        <v>14</v>
      </c>
      <c r="E810" t="s">
        <v>53</v>
      </c>
      <c r="F810" s="19" t="s">
        <v>57</v>
      </c>
      <c r="G810" t="s">
        <v>30</v>
      </c>
      <c r="H810">
        <v>3.2</v>
      </c>
      <c r="I810" s="2" t="s">
        <v>50</v>
      </c>
      <c r="J810" s="6">
        <v>22</v>
      </c>
      <c r="K810" s="5" t="s">
        <v>71</v>
      </c>
    </row>
    <row r="811" spans="1:11">
      <c r="A811" t="s">
        <v>13</v>
      </c>
      <c r="B811">
        <v>2018</v>
      </c>
      <c r="C811" s="16">
        <v>43340</v>
      </c>
      <c r="D811" s="2" t="s">
        <v>14</v>
      </c>
      <c r="E811" t="s">
        <v>53</v>
      </c>
      <c r="F811" s="19" t="s">
        <v>57</v>
      </c>
      <c r="G811" t="s">
        <v>30</v>
      </c>
      <c r="H811">
        <v>3.2</v>
      </c>
      <c r="I811" s="2" t="s">
        <v>51</v>
      </c>
      <c r="J811" s="6">
        <v>21</v>
      </c>
    </row>
  </sheetData>
  <sortState ref="A4:L813">
    <sortCondition ref="B4:B813"/>
    <sortCondition ref="C4:C813"/>
    <sortCondition ref="F4:F813"/>
    <sortCondition ref="H4:H813"/>
    <sortCondition descending="1" ref="I4:I813"/>
  </sortState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115"/>
  <sheetViews>
    <sheetView zoomScale="70" zoomScaleNormal="70" workbookViewId="0">
      <selection activeCell="H42" sqref="H42"/>
    </sheetView>
  </sheetViews>
  <sheetFormatPr defaultColWidth="10.7109375" defaultRowHeight="12.75"/>
  <cols>
    <col min="1" max="1" width="17.28515625" style="14" customWidth="1"/>
    <col min="2" max="7" width="8.5703125" style="14" customWidth="1"/>
    <col min="8" max="8" width="14.85546875" style="14" customWidth="1"/>
    <col min="9" max="20" width="8.5703125" style="14" customWidth="1"/>
    <col min="21" max="21" width="11.42578125" style="14" bestFit="1" customWidth="1"/>
    <col min="22" max="16384" width="10.7109375" style="14"/>
  </cols>
  <sheetData>
    <row r="2" spans="1:21">
      <c r="D2" s="14" t="s">
        <v>39</v>
      </c>
    </row>
    <row r="3" spans="1:21">
      <c r="A3" s="20" t="s">
        <v>28</v>
      </c>
      <c r="B3" s="20" t="s">
        <v>8</v>
      </c>
      <c r="C3" s="21"/>
      <c r="D3" s="21"/>
      <c r="E3" s="22"/>
      <c r="F3"/>
      <c r="G3"/>
      <c r="H3"/>
    </row>
    <row r="4" spans="1:21">
      <c r="A4" s="20" t="s">
        <v>7</v>
      </c>
      <c r="B4" s="23" t="s">
        <v>29</v>
      </c>
      <c r="C4" s="24" t="s">
        <v>30</v>
      </c>
      <c r="D4" s="24" t="s">
        <v>38</v>
      </c>
      <c r="E4" s="25" t="s">
        <v>27</v>
      </c>
      <c r="F4"/>
      <c r="G4"/>
      <c r="H4"/>
    </row>
    <row r="5" spans="1:21">
      <c r="A5" s="23" t="s">
        <v>15</v>
      </c>
      <c r="B5" s="26">
        <v>18.826446280991735</v>
      </c>
      <c r="C5" s="27">
        <v>18.211206896551722</v>
      </c>
      <c r="D5" s="27">
        <v>13.806451612903226</v>
      </c>
      <c r="E5" s="28">
        <v>17.546822742474916</v>
      </c>
      <c r="F5"/>
      <c r="G5"/>
      <c r="H5"/>
    </row>
    <row r="6" spans="1:21">
      <c r="A6" s="29" t="s">
        <v>33</v>
      </c>
      <c r="B6" s="30">
        <v>17.414285714285715</v>
      </c>
      <c r="C6" s="14">
        <v>18.234782608695653</v>
      </c>
      <c r="D6" s="14">
        <v>16.852631578947367</v>
      </c>
      <c r="E6" s="31">
        <v>17.560714285714287</v>
      </c>
      <c r="F6"/>
      <c r="G6"/>
      <c r="H6"/>
      <c r="Q6" s="14" t="str">
        <f>'data summary tables'!A4</f>
        <v>Treatment</v>
      </c>
      <c r="R6" s="14" t="str">
        <f>'data summary tables'!B4</f>
        <v>2_Transition</v>
      </c>
      <c r="S6" s="14" t="str">
        <f>'data summary tables'!C4</f>
        <v>3_No_Phragmites</v>
      </c>
      <c r="T6" s="14" t="str">
        <f>'data summary tables'!D4</f>
        <v>1_Phragmites</v>
      </c>
      <c r="U6" s="14" t="str">
        <f>'data summary tables'!E4</f>
        <v>Grand Total</v>
      </c>
    </row>
    <row r="7" spans="1:21">
      <c r="A7" s="29" t="s">
        <v>53</v>
      </c>
      <c r="B7" s="30">
        <v>22.704225352112676</v>
      </c>
      <c r="C7" s="14">
        <v>24.027027027027028</v>
      </c>
      <c r="D7" s="14">
        <v>22.21311475409836</v>
      </c>
      <c r="E7" s="31">
        <v>23.033980582524272</v>
      </c>
      <c r="F7"/>
      <c r="G7"/>
      <c r="H7"/>
      <c r="Q7" s="14" t="str">
        <f>'data summary tables'!A5</f>
        <v>Restricted</v>
      </c>
      <c r="R7" s="14">
        <f>'data summary tables'!B5</f>
        <v>18.826446280991735</v>
      </c>
      <c r="S7" s="14">
        <f>'data summary tables'!C5</f>
        <v>18.211206896551722</v>
      </c>
      <c r="T7" s="14">
        <f>'data summary tables'!D5</f>
        <v>13.806451612903226</v>
      </c>
      <c r="U7" s="14">
        <f>'data summary tables'!E5</f>
        <v>17.546822742474916</v>
      </c>
    </row>
    <row r="8" spans="1:21">
      <c r="A8" s="32" t="s">
        <v>27</v>
      </c>
      <c r="B8" s="33">
        <v>19.5</v>
      </c>
      <c r="C8" s="34">
        <v>19.631147540983605</v>
      </c>
      <c r="D8" s="34">
        <v>17.486238532110093</v>
      </c>
      <c r="E8" s="35">
        <v>18.99171974522293</v>
      </c>
      <c r="F8"/>
      <c r="G8"/>
      <c r="H8"/>
      <c r="Q8" s="14" t="str">
        <f>'data summary tables'!A6</f>
        <v>Tidegates Open</v>
      </c>
      <c r="R8" s="14">
        <f>'data summary tables'!B6</f>
        <v>17.414285714285715</v>
      </c>
      <c r="S8" s="14">
        <f>'data summary tables'!C6</f>
        <v>18.234782608695653</v>
      </c>
      <c r="T8" s="14">
        <f>'data summary tables'!D6</f>
        <v>16.852631578947367</v>
      </c>
      <c r="U8" s="14">
        <f>'data summary tables'!E6</f>
        <v>17.560714285714287</v>
      </c>
    </row>
    <row r="9" spans="1:21">
      <c r="I9" s="14" t="str">
        <f t="shared" ref="I9:J11" si="0">A3</f>
        <v>Average of Salinity</v>
      </c>
      <c r="J9" s="14" t="str">
        <f t="shared" si="0"/>
        <v>Transect</v>
      </c>
      <c r="Q9" s="14" t="str">
        <f>'data summary tables'!A7</f>
        <v>Tidegates Widened</v>
      </c>
      <c r="R9" s="14">
        <f>'data summary tables'!B7</f>
        <v>22.704225352112676</v>
      </c>
      <c r="S9" s="14">
        <f>'data summary tables'!C7</f>
        <v>24.027027027027028</v>
      </c>
      <c r="T9" s="14">
        <f>'data summary tables'!D7</f>
        <v>22.21311475409836</v>
      </c>
      <c r="U9" s="14">
        <f>'data summary tables'!E7</f>
        <v>23.033980582524272</v>
      </c>
    </row>
    <row r="10" spans="1:21">
      <c r="I10" s="14" t="str">
        <f t="shared" si="0"/>
        <v>Treatment</v>
      </c>
      <c r="J10" s="14" t="str">
        <f>'data summary tables'!B4</f>
        <v>2_Transition</v>
      </c>
      <c r="K10" s="14" t="str">
        <f>'data summary tables'!C4</f>
        <v>3_No_Phragmites</v>
      </c>
      <c r="L10" s="14" t="str">
        <f>'data summary tables'!D4</f>
        <v>1_Phragmites</v>
      </c>
      <c r="M10" s="14" t="str">
        <f>'data summary tables'!E4</f>
        <v>Grand Total</v>
      </c>
      <c r="Q10" s="14" t="str">
        <f>'data summary tables'!A8</f>
        <v>Grand Total</v>
      </c>
      <c r="R10" s="14">
        <f>'data summary tables'!B8</f>
        <v>19.5</v>
      </c>
      <c r="S10" s="14">
        <f>'data summary tables'!C8</f>
        <v>19.631147540983605</v>
      </c>
      <c r="T10" s="14">
        <f>'data summary tables'!D8</f>
        <v>17.486238532110093</v>
      </c>
      <c r="U10" s="14">
        <f>'data summary tables'!E8</f>
        <v>18.99171974522293</v>
      </c>
    </row>
    <row r="11" spans="1:21">
      <c r="I11" s="14" t="str">
        <f t="shared" si="0"/>
        <v>Restricted</v>
      </c>
      <c r="J11" s="14">
        <f>'data summary tables'!B5</f>
        <v>18.826446280991735</v>
      </c>
      <c r="K11" s="14">
        <f>'data summary tables'!C5</f>
        <v>18.211206896551722</v>
      </c>
      <c r="L11" s="14">
        <f>'data summary tables'!D5</f>
        <v>13.806451612903226</v>
      </c>
      <c r="M11" s="14">
        <f>'data summary tables'!E5</f>
        <v>17.546822742474916</v>
      </c>
    </row>
    <row r="12" spans="1:21">
      <c r="I12" s="14" t="str">
        <f>A6</f>
        <v>Tidegates Open</v>
      </c>
      <c r="J12" s="14">
        <f>'data summary tables'!B6</f>
        <v>17.414285714285715</v>
      </c>
      <c r="K12" s="14">
        <f>'data summary tables'!C6</f>
        <v>18.234782608695653</v>
      </c>
      <c r="L12" s="14">
        <f>'data summary tables'!D6</f>
        <v>16.852631578947367</v>
      </c>
      <c r="M12" s="14">
        <f>'data summary tables'!E6</f>
        <v>17.560714285714287</v>
      </c>
    </row>
    <row r="13" spans="1:21">
      <c r="A13" s="20" t="s">
        <v>28</v>
      </c>
      <c r="B13" s="20" t="s">
        <v>8</v>
      </c>
      <c r="C13" s="21"/>
      <c r="D13" s="21"/>
      <c r="E13" s="21"/>
      <c r="F13" s="22"/>
      <c r="G13"/>
      <c r="H13"/>
      <c r="I13" s="14" t="str">
        <f>A7</f>
        <v>Tidegates Widened</v>
      </c>
      <c r="J13" s="14">
        <f>'data summary tables'!B7</f>
        <v>22.704225352112676</v>
      </c>
      <c r="K13" s="14">
        <f>'data summary tables'!C7</f>
        <v>24.027027027027028</v>
      </c>
      <c r="L13" s="14">
        <f>'data summary tables'!D7</f>
        <v>22.21311475409836</v>
      </c>
      <c r="M13" s="14">
        <f>'data summary tables'!E7</f>
        <v>23.033980582524272</v>
      </c>
    </row>
    <row r="14" spans="1:21">
      <c r="A14" s="20" t="s">
        <v>0</v>
      </c>
      <c r="B14" s="23" t="s">
        <v>29</v>
      </c>
      <c r="C14" s="24" t="s">
        <v>30</v>
      </c>
      <c r="D14" s="24" t="s">
        <v>36</v>
      </c>
      <c r="E14" s="24" t="s">
        <v>38</v>
      </c>
      <c r="F14" s="25" t="s">
        <v>27</v>
      </c>
      <c r="G14"/>
      <c r="H14"/>
    </row>
    <row r="15" spans="1:21">
      <c r="A15" s="23" t="s">
        <v>52</v>
      </c>
      <c r="B15" s="26">
        <v>17.494252873563219</v>
      </c>
      <c r="C15" s="27">
        <v>20.612244897959183</v>
      </c>
      <c r="D15" s="27">
        <v>12.888888888888889</v>
      </c>
      <c r="E15" s="27">
        <v>16.194029850746269</v>
      </c>
      <c r="F15" s="28">
        <v>18.172413793103448</v>
      </c>
      <c r="G15"/>
      <c r="H15"/>
    </row>
    <row r="16" spans="1:21">
      <c r="A16" s="29" t="s">
        <v>50</v>
      </c>
      <c r="B16" s="30">
        <v>19.348837209302324</v>
      </c>
      <c r="C16" s="14">
        <v>18.702830188679247</v>
      </c>
      <c r="D16" s="14">
        <v>20</v>
      </c>
      <c r="E16" s="14">
        <v>17.013157894736842</v>
      </c>
      <c r="F16" s="31">
        <v>18.448339483394832</v>
      </c>
      <c r="G16"/>
      <c r="H16"/>
    </row>
    <row r="17" spans="1:13">
      <c r="A17" s="29" t="s">
        <v>51</v>
      </c>
      <c r="B17" s="30">
        <v>21.606741573033709</v>
      </c>
      <c r="C17" s="14">
        <v>19.653465346534652</v>
      </c>
      <c r="D17" s="14">
        <v>9</v>
      </c>
      <c r="E17" s="14">
        <v>19.12</v>
      </c>
      <c r="F17" s="31">
        <v>20.116541353383457</v>
      </c>
      <c r="G17"/>
      <c r="H17"/>
    </row>
    <row r="18" spans="1:13">
      <c r="A18" s="29" t="s">
        <v>36</v>
      </c>
      <c r="B18" s="30"/>
      <c r="D18" s="14">
        <v>12</v>
      </c>
      <c r="F18" s="31">
        <v>12</v>
      </c>
      <c r="G18"/>
      <c r="H18"/>
    </row>
    <row r="19" spans="1:13">
      <c r="A19" s="32" t="s">
        <v>27</v>
      </c>
      <c r="B19" s="33">
        <v>19.5</v>
      </c>
      <c r="C19" s="34">
        <v>19.631147540983605</v>
      </c>
      <c r="D19" s="34">
        <v>13.380952380952381</v>
      </c>
      <c r="E19" s="34">
        <v>17.486238532110093</v>
      </c>
      <c r="F19" s="35">
        <v>18.845533498759306</v>
      </c>
      <c r="G19"/>
      <c r="H19"/>
    </row>
    <row r="20" spans="1:13">
      <c r="A20"/>
      <c r="B20"/>
      <c r="C20"/>
      <c r="D20"/>
      <c r="E20"/>
      <c r="F20"/>
      <c r="G20"/>
      <c r="H20"/>
    </row>
    <row r="22" spans="1:13">
      <c r="H22" s="14" t="str">
        <f>A13</f>
        <v>Average of Salinity</v>
      </c>
      <c r="I22" s="14" t="str">
        <f>B13</f>
        <v>Transect</v>
      </c>
    </row>
    <row r="23" spans="1:13">
      <c r="H23" s="14" t="str">
        <f>A14</f>
        <v>Depth</v>
      </c>
      <c r="I23" s="14" t="str">
        <f t="shared" ref="I23:I28" si="1">E14</f>
        <v>1_Phragmites</v>
      </c>
      <c r="J23" s="14" t="str">
        <f t="shared" ref="J23:L28" si="2">B14</f>
        <v>2_Transition</v>
      </c>
      <c r="K23" s="14" t="str">
        <f t="shared" si="2"/>
        <v>3_No_Phragmites</v>
      </c>
      <c r="L23" s="14" t="str">
        <f t="shared" si="2"/>
        <v>Channel</v>
      </c>
      <c r="M23" s="14" t="s">
        <v>49</v>
      </c>
    </row>
    <row r="24" spans="1:13">
      <c r="A24" s="20" t="s">
        <v>28</v>
      </c>
      <c r="B24" s="20" t="s">
        <v>6</v>
      </c>
      <c r="C24" s="21"/>
      <c r="D24" s="21"/>
      <c r="E24" s="22"/>
      <c r="H24" s="14" t="s">
        <v>73</v>
      </c>
      <c r="I24" s="14">
        <f t="shared" si="1"/>
        <v>16.194029850746269</v>
      </c>
      <c r="J24" s="14">
        <f t="shared" si="2"/>
        <v>17.494252873563219</v>
      </c>
      <c r="K24" s="14">
        <f t="shared" si="2"/>
        <v>20.612244897959183</v>
      </c>
      <c r="L24" s="14">
        <f t="shared" si="2"/>
        <v>12.888888888888889</v>
      </c>
      <c r="M24" s="14">
        <f>F15</f>
        <v>18.172413793103448</v>
      </c>
    </row>
    <row r="25" spans="1:13">
      <c r="A25" s="20" t="s">
        <v>0</v>
      </c>
      <c r="B25" s="23" t="s">
        <v>14</v>
      </c>
      <c r="C25" s="24" t="s">
        <v>16</v>
      </c>
      <c r="D25" s="24" t="s">
        <v>37</v>
      </c>
      <c r="E25" s="25" t="s">
        <v>27</v>
      </c>
      <c r="H25" s="14" t="s">
        <v>74</v>
      </c>
      <c r="I25" s="14">
        <f t="shared" si="1"/>
        <v>17.013157894736842</v>
      </c>
      <c r="J25" s="14">
        <f t="shared" si="2"/>
        <v>19.348837209302324</v>
      </c>
      <c r="K25" s="14">
        <f t="shared" si="2"/>
        <v>18.702830188679247</v>
      </c>
      <c r="L25" s="14">
        <f t="shared" si="2"/>
        <v>20</v>
      </c>
      <c r="M25" s="14">
        <f>F16</f>
        <v>18.448339483394832</v>
      </c>
    </row>
    <row r="26" spans="1:13">
      <c r="A26" s="23" t="s">
        <v>52</v>
      </c>
      <c r="B26" s="26">
        <v>23.470588235294116</v>
      </c>
      <c r="C26" s="27">
        <v>10.361445783132529</v>
      </c>
      <c r="D26" s="27">
        <v>18.474576271186439</v>
      </c>
      <c r="E26" s="28">
        <v>18.172413793103448</v>
      </c>
      <c r="H26" s="14" t="s">
        <v>75</v>
      </c>
      <c r="I26" s="14">
        <f t="shared" si="1"/>
        <v>19.12</v>
      </c>
      <c r="J26" s="14">
        <f t="shared" si="2"/>
        <v>21.606741573033709</v>
      </c>
      <c r="K26" s="14">
        <f t="shared" si="2"/>
        <v>19.653465346534652</v>
      </c>
      <c r="L26" s="14">
        <f t="shared" si="2"/>
        <v>9</v>
      </c>
      <c r="M26" s="14">
        <f>F17</f>
        <v>20.116541353383457</v>
      </c>
    </row>
    <row r="27" spans="1:13">
      <c r="A27" s="29" t="s">
        <v>50</v>
      </c>
      <c r="B27" s="30">
        <v>21.488</v>
      </c>
      <c r="C27" s="14">
        <v>16.296052631578949</v>
      </c>
      <c r="D27" s="14">
        <v>15.357142857142858</v>
      </c>
      <c r="E27" s="31">
        <v>18.448339483394832</v>
      </c>
      <c r="H27" s="14" t="str">
        <f>A18</f>
        <v>Channel</v>
      </c>
      <c r="L27" s="14">
        <f t="shared" si="2"/>
        <v>12</v>
      </c>
      <c r="M27" s="14">
        <f>F18</f>
        <v>12</v>
      </c>
    </row>
    <row r="28" spans="1:13">
      <c r="A28" s="29" t="s">
        <v>51</v>
      </c>
      <c r="B28" s="30">
        <v>22.383333333333333</v>
      </c>
      <c r="C28" s="14">
        <v>20.025641025641026</v>
      </c>
      <c r="D28" s="14">
        <v>16.220588235294116</v>
      </c>
      <c r="E28" s="31">
        <v>20.116541353383457</v>
      </c>
      <c r="H28" s="14" t="s">
        <v>49</v>
      </c>
      <c r="I28" s="14">
        <f t="shared" si="1"/>
        <v>17.486238532110093</v>
      </c>
      <c r="J28" s="14">
        <f t="shared" si="2"/>
        <v>19.5</v>
      </c>
      <c r="K28" s="14">
        <f t="shared" si="2"/>
        <v>19.631147540983605</v>
      </c>
      <c r="L28" s="14">
        <f t="shared" si="2"/>
        <v>13.380952380952381</v>
      </c>
      <c r="M28" s="14">
        <f>F19</f>
        <v>18.845533498759306</v>
      </c>
    </row>
    <row r="29" spans="1:13">
      <c r="A29" s="29" t="s">
        <v>36</v>
      </c>
      <c r="B29" s="30"/>
      <c r="C29" s="14">
        <v>14.833333333333334</v>
      </c>
      <c r="D29" s="14">
        <v>3.5</v>
      </c>
      <c r="E29" s="31">
        <v>12</v>
      </c>
    </row>
    <row r="30" spans="1:13">
      <c r="A30" s="32" t="s">
        <v>27</v>
      </c>
      <c r="B30" s="33">
        <v>22.431318681318682</v>
      </c>
      <c r="C30" s="34">
        <v>15.430041152263374</v>
      </c>
      <c r="D30" s="34">
        <v>16.457286432160803</v>
      </c>
      <c r="E30" s="35">
        <v>18.845533498759306</v>
      </c>
    </row>
    <row r="31" spans="1:13">
      <c r="A31"/>
      <c r="B31"/>
      <c r="C31"/>
      <c r="D31"/>
      <c r="E31"/>
    </row>
    <row r="32" spans="1:13">
      <c r="I32" s="14" t="str">
        <f>'data summary tables'!B35</f>
        <v>Treatment</v>
      </c>
    </row>
    <row r="33" spans="1:13">
      <c r="H33" s="14" t="str">
        <f>'data summary tables'!A35</f>
        <v>Average of Salinity</v>
      </c>
    </row>
    <row r="34" spans="1:13">
      <c r="H34" s="14" t="str">
        <f>'data summary tables'!A36</f>
        <v>Depth</v>
      </c>
      <c r="I34" s="14" t="str">
        <f>'data summary tables'!B36</f>
        <v>Restricted</v>
      </c>
      <c r="J34" s="14" t="str">
        <f>'data summary tables'!C36</f>
        <v>Tidegates Open</v>
      </c>
      <c r="K34" s="14" t="str">
        <f>'data summary tables'!D36</f>
        <v>Tidegates Widened</v>
      </c>
    </row>
    <row r="35" spans="1:13">
      <c r="A35" s="20" t="s">
        <v>28</v>
      </c>
      <c r="B35" s="20" t="s">
        <v>7</v>
      </c>
      <c r="C35" s="21"/>
      <c r="D35" s="21"/>
      <c r="E35" s="22"/>
      <c r="H35" s="14" t="s">
        <v>73</v>
      </c>
      <c r="I35" s="14">
        <f>'data summary tables'!B37</f>
        <v>12.412844036697248</v>
      </c>
      <c r="J35" s="14">
        <f>'data summary tables'!C37</f>
        <v>18.877777777777776</v>
      </c>
      <c r="K35" s="14">
        <f>'data summary tables'!D37</f>
        <v>27.274193548387096</v>
      </c>
    </row>
    <row r="36" spans="1:13">
      <c r="A36" s="20" t="s">
        <v>0</v>
      </c>
      <c r="B36" s="23" t="s">
        <v>15</v>
      </c>
      <c r="C36" s="24" t="s">
        <v>33</v>
      </c>
      <c r="D36" s="24" t="s">
        <v>53</v>
      </c>
      <c r="E36" s="25" t="s">
        <v>27</v>
      </c>
      <c r="H36" s="14" t="s">
        <v>74</v>
      </c>
      <c r="I36" s="14">
        <f>'data summary tables'!B38</f>
        <v>18.480198019801982</v>
      </c>
      <c r="J36" s="14">
        <f>'data summary tables'!C38</f>
        <v>16.142857142857142</v>
      </c>
      <c r="K36" s="14">
        <f>'data summary tables'!D38</f>
        <v>21.541666666666668</v>
      </c>
    </row>
    <row r="37" spans="1:13">
      <c r="A37" s="23" t="s">
        <v>52</v>
      </c>
      <c r="B37" s="26">
        <v>12.412844036697248</v>
      </c>
      <c r="C37" s="27">
        <v>18.877777777777776</v>
      </c>
      <c r="D37" s="27">
        <v>27.274193548387096</v>
      </c>
      <c r="E37" s="28">
        <v>18.172413793103448</v>
      </c>
      <c r="H37" s="14" t="s">
        <v>75</v>
      </c>
      <c r="I37" s="14">
        <f>'data summary tables'!B39</f>
        <v>21.686274509803923</v>
      </c>
      <c r="J37" s="14">
        <f>'data summary tables'!C39</f>
        <v>17.782608695652176</v>
      </c>
      <c r="K37" s="14">
        <f>'data summary tables'!D39</f>
        <v>20.875</v>
      </c>
    </row>
    <row r="38" spans="1:13">
      <c r="A38" s="29" t="s">
        <v>50</v>
      </c>
      <c r="B38" s="30">
        <v>18.480198019801982</v>
      </c>
      <c r="C38" s="14">
        <v>16.142857142857142</v>
      </c>
      <c r="D38" s="14">
        <v>21.541666666666668</v>
      </c>
      <c r="E38" s="31">
        <v>18.448339483394832</v>
      </c>
      <c r="H38" s="14" t="s">
        <v>49</v>
      </c>
      <c r="I38" s="14">
        <f>'data summary tables'!B40</f>
        <v>0</v>
      </c>
      <c r="J38" s="14">
        <f>'data summary tables'!C40</f>
        <v>12</v>
      </c>
      <c r="K38" s="14">
        <f>'data summary tables'!D40</f>
        <v>0</v>
      </c>
    </row>
    <row r="39" spans="1:13">
      <c r="A39" s="29" t="s">
        <v>51</v>
      </c>
      <c r="B39" s="30">
        <v>21.686274509803923</v>
      </c>
      <c r="C39" s="14">
        <v>17.782608695652176</v>
      </c>
      <c r="D39" s="14">
        <v>20.875</v>
      </c>
      <c r="E39" s="31">
        <v>20.116541353383457</v>
      </c>
    </row>
    <row r="40" spans="1:13">
      <c r="A40" s="29" t="s">
        <v>36</v>
      </c>
      <c r="B40" s="30"/>
      <c r="C40" s="14">
        <v>12</v>
      </c>
      <c r="E40" s="31">
        <v>12</v>
      </c>
    </row>
    <row r="41" spans="1:13">
      <c r="A41" s="32" t="s">
        <v>27</v>
      </c>
      <c r="B41" s="33">
        <v>17.408653846153847</v>
      </c>
      <c r="C41" s="34">
        <v>17.40625</v>
      </c>
      <c r="D41" s="34">
        <v>23.033980582524272</v>
      </c>
      <c r="E41" s="35">
        <v>18.845533498759306</v>
      </c>
    </row>
    <row r="42" spans="1:13">
      <c r="A42"/>
      <c r="B42"/>
      <c r="C42"/>
      <c r="D42"/>
      <c r="E42"/>
    </row>
    <row r="47" spans="1:13">
      <c r="I47" s="14" t="str">
        <f>'data summary tables'!A24</f>
        <v>Average of Salinity</v>
      </c>
      <c r="J47" s="14" t="str">
        <f>'data summary tables'!B24</f>
        <v>Season</v>
      </c>
    </row>
    <row r="48" spans="1:13">
      <c r="A48" s="20" t="s">
        <v>28</v>
      </c>
      <c r="B48" s="20" t="s">
        <v>8</v>
      </c>
      <c r="C48" s="21"/>
      <c r="D48" s="21"/>
      <c r="E48" s="21"/>
      <c r="F48" s="22"/>
      <c r="G48"/>
      <c r="I48" s="14" t="str">
        <f>'data summary tables'!A25</f>
        <v>Depth</v>
      </c>
      <c r="J48" s="14" t="str">
        <f>'data summary tables'!B25</f>
        <v>Fall</v>
      </c>
      <c r="K48" s="14" t="str">
        <f>'data summary tables'!C25</f>
        <v>Spring</v>
      </c>
      <c r="L48" s="14" t="str">
        <f>'data summary tables'!D25</f>
        <v>Summer</v>
      </c>
      <c r="M48" s="14" t="str">
        <f>'data summary tables'!E25</f>
        <v>Grand Total</v>
      </c>
    </row>
    <row r="49" spans="1:13">
      <c r="A49" s="20" t="s">
        <v>7</v>
      </c>
      <c r="B49" s="23" t="s">
        <v>29</v>
      </c>
      <c r="C49" s="24" t="s">
        <v>30</v>
      </c>
      <c r="D49" s="24" t="s">
        <v>36</v>
      </c>
      <c r="E49" s="24" t="s">
        <v>38</v>
      </c>
      <c r="F49" s="25" t="s">
        <v>27</v>
      </c>
      <c r="G49"/>
      <c r="I49" s="14" t="s">
        <v>73</v>
      </c>
      <c r="J49" s="14">
        <f>'data summary tables'!B26</f>
        <v>23.470588235294116</v>
      </c>
      <c r="K49" s="14">
        <f>'data summary tables'!C26</f>
        <v>10.361445783132529</v>
      </c>
      <c r="L49" s="14">
        <f>'data summary tables'!D26</f>
        <v>18.474576271186439</v>
      </c>
      <c r="M49" s="14">
        <f>'data summary tables'!E26</f>
        <v>18.172413793103448</v>
      </c>
    </row>
    <row r="50" spans="1:13">
      <c r="A50" s="23" t="s">
        <v>15</v>
      </c>
      <c r="B50" s="26">
        <v>18.826446280991735</v>
      </c>
      <c r="C50" s="27">
        <v>18.211206896551722</v>
      </c>
      <c r="D50" s="27">
        <v>14.23076923076923</v>
      </c>
      <c r="E50" s="27">
        <v>13.806451612903226</v>
      </c>
      <c r="F50" s="28">
        <v>17.408653846153847</v>
      </c>
      <c r="G50"/>
      <c r="I50" s="14" t="s">
        <v>74</v>
      </c>
      <c r="J50" s="14">
        <f>'data summary tables'!B27</f>
        <v>21.488</v>
      </c>
      <c r="K50" s="14">
        <f>'data summary tables'!C27</f>
        <v>16.296052631578949</v>
      </c>
      <c r="L50" s="14">
        <f>'data summary tables'!D27</f>
        <v>15.357142857142858</v>
      </c>
      <c r="M50" s="14">
        <f>'data summary tables'!E27</f>
        <v>18.448339483394832</v>
      </c>
    </row>
    <row r="51" spans="1:13">
      <c r="A51" s="29" t="s">
        <v>33</v>
      </c>
      <c r="B51" s="30">
        <v>17.414285714285715</v>
      </c>
      <c r="C51" s="14">
        <v>18.234782608695653</v>
      </c>
      <c r="D51" s="14">
        <v>12</v>
      </c>
      <c r="E51" s="14">
        <v>16.852631578947367</v>
      </c>
      <c r="F51" s="31">
        <v>17.40625</v>
      </c>
      <c r="G51"/>
      <c r="I51" s="14" t="s">
        <v>75</v>
      </c>
      <c r="J51" s="14">
        <f>'data summary tables'!B28</f>
        <v>22.383333333333333</v>
      </c>
      <c r="K51" s="14">
        <f>'data summary tables'!C28</f>
        <v>20.025641025641026</v>
      </c>
      <c r="L51" s="14">
        <f>'data summary tables'!D28</f>
        <v>16.220588235294116</v>
      </c>
      <c r="M51" s="14">
        <f>'data summary tables'!E28</f>
        <v>20.116541353383457</v>
      </c>
    </row>
    <row r="52" spans="1:13">
      <c r="A52" s="29" t="s">
        <v>53</v>
      </c>
      <c r="B52" s="30">
        <v>22.704225352112676</v>
      </c>
      <c r="C52" s="14">
        <v>24.027027027027028</v>
      </c>
      <c r="E52" s="14">
        <v>22.21311475409836</v>
      </c>
      <c r="F52" s="31">
        <v>23.033980582524272</v>
      </c>
      <c r="G52"/>
      <c r="I52" s="14" t="s">
        <v>36</v>
      </c>
      <c r="K52" s="14">
        <f>'data summary tables'!C29</f>
        <v>14.833333333333334</v>
      </c>
      <c r="L52" s="14">
        <f>'data summary tables'!D29</f>
        <v>3.5</v>
      </c>
      <c r="M52" s="14">
        <f>'data summary tables'!E29</f>
        <v>12</v>
      </c>
    </row>
    <row r="53" spans="1:13">
      <c r="A53" s="32" t="s">
        <v>27</v>
      </c>
      <c r="B53" s="33">
        <v>19.5</v>
      </c>
      <c r="C53" s="34">
        <v>19.631147540983605</v>
      </c>
      <c r="D53" s="34">
        <v>13.380952380952381</v>
      </c>
      <c r="E53" s="34">
        <v>17.486238532110093</v>
      </c>
      <c r="F53" s="35">
        <v>18.845533498759306</v>
      </c>
      <c r="I53" s="14" t="str">
        <f>'data summary tables'!A30</f>
        <v>Grand Total</v>
      </c>
      <c r="J53" s="14">
        <f>'data summary tables'!B30</f>
        <v>22.431318681318682</v>
      </c>
      <c r="K53" s="14">
        <f>'data summary tables'!C30</f>
        <v>15.430041152263374</v>
      </c>
      <c r="L53" s="14">
        <f>'data summary tables'!D30</f>
        <v>16.457286432160803</v>
      </c>
      <c r="M53" s="14">
        <f>'data summary tables'!E30</f>
        <v>18.845533498759306</v>
      </c>
    </row>
    <row r="55" spans="1:13">
      <c r="I55" s="14" t="str">
        <f>B48</f>
        <v>Transect</v>
      </c>
    </row>
    <row r="56" spans="1:13">
      <c r="H56" s="14" t="str">
        <f>A48</f>
        <v>Average of Salinity</v>
      </c>
      <c r="I56" s="14" t="str">
        <f>E49</f>
        <v>1_Phragmites</v>
      </c>
      <c r="J56" s="14" t="str">
        <f t="shared" ref="J56:L59" si="3">B49</f>
        <v>2_Transition</v>
      </c>
      <c r="K56" s="14" t="str">
        <f t="shared" si="3"/>
        <v>3_No_Phragmites</v>
      </c>
      <c r="L56" s="14" t="str">
        <f t="shared" si="3"/>
        <v>Channel</v>
      </c>
      <c r="M56" s="14" t="str">
        <f>F49</f>
        <v>Grand Total</v>
      </c>
    </row>
    <row r="57" spans="1:13">
      <c r="H57" s="14" t="str">
        <f>A49</f>
        <v>Treatment</v>
      </c>
      <c r="I57" s="14">
        <f>E50</f>
        <v>13.806451612903226</v>
      </c>
      <c r="J57" s="14">
        <f t="shared" si="3"/>
        <v>18.826446280991735</v>
      </c>
      <c r="K57" s="14">
        <f t="shared" si="3"/>
        <v>18.211206896551722</v>
      </c>
      <c r="L57" s="14">
        <f t="shared" si="3"/>
        <v>14.23076923076923</v>
      </c>
      <c r="M57" s="14">
        <f>F50</f>
        <v>17.408653846153847</v>
      </c>
    </row>
    <row r="58" spans="1:13">
      <c r="H58" s="14" t="str">
        <f>A50</f>
        <v>Restricted</v>
      </c>
      <c r="I58" s="14">
        <f>E51</f>
        <v>16.852631578947367</v>
      </c>
      <c r="J58" s="14">
        <f t="shared" si="3"/>
        <v>17.414285714285715</v>
      </c>
      <c r="K58" s="14">
        <f t="shared" si="3"/>
        <v>18.234782608695653</v>
      </c>
      <c r="L58" s="14">
        <f t="shared" si="3"/>
        <v>12</v>
      </c>
      <c r="M58" s="14">
        <f>F51</f>
        <v>17.40625</v>
      </c>
    </row>
    <row r="59" spans="1:13">
      <c r="A59"/>
      <c r="B59"/>
      <c r="H59" s="14" t="str">
        <f>A51</f>
        <v>Tidegates Open</v>
      </c>
      <c r="I59" s="14">
        <f>E52</f>
        <v>22.21311475409836</v>
      </c>
      <c r="J59" s="14">
        <f t="shared" si="3"/>
        <v>22.704225352112676</v>
      </c>
      <c r="K59" s="14">
        <f t="shared" si="3"/>
        <v>24.027027027027028</v>
      </c>
      <c r="L59" s="14">
        <f t="shared" si="3"/>
        <v>0</v>
      </c>
      <c r="M59" s="14">
        <f>F52</f>
        <v>23.033980582524272</v>
      </c>
    </row>
    <row r="60" spans="1:13">
      <c r="F60" s="14" t="s">
        <v>48</v>
      </c>
      <c r="H60" s="14" t="str">
        <f>A52</f>
        <v>Tidegates Widened</v>
      </c>
    </row>
    <row r="61" spans="1:13">
      <c r="A61" s="20" t="s">
        <v>28</v>
      </c>
      <c r="B61" s="20" t="s">
        <v>31</v>
      </c>
      <c r="C61" s="21"/>
      <c r="D61" s="21"/>
      <c r="E61" s="22"/>
      <c r="F61"/>
    </row>
    <row r="62" spans="1:13">
      <c r="A62" s="20" t="s">
        <v>54</v>
      </c>
      <c r="B62" s="26" t="s">
        <v>56</v>
      </c>
      <c r="C62" s="27" t="s">
        <v>55</v>
      </c>
      <c r="D62" s="27" t="s">
        <v>57</v>
      </c>
      <c r="E62" s="28" t="s">
        <v>27</v>
      </c>
      <c r="F62"/>
      <c r="H62" s="8" t="s">
        <v>28</v>
      </c>
    </row>
    <row r="63" spans="1:13">
      <c r="A63" s="23">
        <v>1998</v>
      </c>
      <c r="B63" s="26">
        <v>21.066666666666666</v>
      </c>
      <c r="C63" s="27"/>
      <c r="D63" s="27"/>
      <c r="E63" s="28">
        <v>21.066666666666666</v>
      </c>
      <c r="F63"/>
      <c r="H63" s="8" t="s">
        <v>54</v>
      </c>
      <c r="I63" s="8" t="s">
        <v>31</v>
      </c>
      <c r="J63" s="17"/>
      <c r="K63" s="17"/>
      <c r="L63" s="18"/>
    </row>
    <row r="64" spans="1:13">
      <c r="A64" s="29">
        <v>1999</v>
      </c>
      <c r="B64" s="30">
        <v>21.708333333333332</v>
      </c>
      <c r="E64" s="31">
        <v>21.708333333333332</v>
      </c>
      <c r="F64"/>
      <c r="I64" s="10" t="s">
        <v>56</v>
      </c>
      <c r="J64" s="11" t="s">
        <v>55</v>
      </c>
      <c r="K64" s="11" t="s">
        <v>57</v>
      </c>
      <c r="L64" s="12" t="s">
        <v>27</v>
      </c>
    </row>
    <row r="65" spans="1:26">
      <c r="A65" s="29">
        <v>2000</v>
      </c>
      <c r="B65" s="30">
        <v>18.238095238095237</v>
      </c>
      <c r="E65" s="31">
        <v>18.238095238095237</v>
      </c>
      <c r="F65"/>
      <c r="H65" s="8">
        <v>1998</v>
      </c>
      <c r="I65" s="10">
        <v>21.066666666666666</v>
      </c>
      <c r="J65" s="11"/>
      <c r="K65" s="11"/>
      <c r="L65" s="12">
        <v>21.066666666666666</v>
      </c>
    </row>
    <row r="66" spans="1:26">
      <c r="A66" s="29">
        <v>2001</v>
      </c>
      <c r="B66" s="30">
        <v>14.226495726495726</v>
      </c>
      <c r="E66" s="31">
        <v>14.226495726495726</v>
      </c>
      <c r="F66"/>
      <c r="H66" s="9">
        <v>1999</v>
      </c>
      <c r="I66" s="13">
        <v>21.708333333333332</v>
      </c>
      <c r="L66" s="15">
        <v>21.708333333333332</v>
      </c>
    </row>
    <row r="67" spans="1:26">
      <c r="A67" s="29">
        <v>2004</v>
      </c>
      <c r="B67" s="30">
        <v>21</v>
      </c>
      <c r="E67" s="31">
        <v>21</v>
      </c>
      <c r="F67"/>
      <c r="H67" s="9">
        <v>2000</v>
      </c>
      <c r="I67" s="13">
        <v>18.238095238095237</v>
      </c>
      <c r="L67" s="15">
        <v>18.238095238095237</v>
      </c>
    </row>
    <row r="68" spans="1:26">
      <c r="A68" s="29">
        <v>2005</v>
      </c>
      <c r="B68" s="30">
        <v>21.09375</v>
      </c>
      <c r="C68" s="14">
        <v>13.5625</v>
      </c>
      <c r="D68" s="14">
        <v>13.96774193548387</v>
      </c>
      <c r="E68" s="31">
        <v>16.231578947368423</v>
      </c>
      <c r="F68"/>
      <c r="H68" s="9">
        <v>2001</v>
      </c>
      <c r="I68" s="13">
        <v>14.226495726495726</v>
      </c>
      <c r="L68" s="15">
        <v>14.226495726495726</v>
      </c>
    </row>
    <row r="69" spans="1:26">
      <c r="A69" s="29">
        <v>2006</v>
      </c>
      <c r="B69" s="30">
        <v>15.590909090909092</v>
      </c>
      <c r="C69" s="14">
        <v>17.3125</v>
      </c>
      <c r="D69" s="14">
        <v>13.428571428571429</v>
      </c>
      <c r="E69" s="31">
        <v>15.090909090909092</v>
      </c>
      <c r="F69"/>
      <c r="H69" s="9">
        <v>2004</v>
      </c>
      <c r="I69" s="13">
        <v>21</v>
      </c>
      <c r="L69" s="15">
        <v>21</v>
      </c>
    </row>
    <row r="70" spans="1:26">
      <c r="A70" s="29">
        <v>2007</v>
      </c>
      <c r="B70" s="30">
        <v>20.285714285714285</v>
      </c>
      <c r="C70" s="14">
        <v>18.9375</v>
      </c>
      <c r="D70" s="14">
        <v>16.736842105263158</v>
      </c>
      <c r="E70" s="31">
        <v>18.469387755102041</v>
      </c>
      <c r="F70"/>
      <c r="H70" s="9">
        <v>2005</v>
      </c>
      <c r="I70" s="13">
        <v>21.09375</v>
      </c>
      <c r="J70" s="14">
        <v>13.5625</v>
      </c>
      <c r="K70" s="14">
        <v>13.96774193548387</v>
      </c>
      <c r="L70" s="15">
        <v>16.231578947368423</v>
      </c>
    </row>
    <row r="71" spans="1:26">
      <c r="A71" s="29">
        <v>2008</v>
      </c>
      <c r="B71" s="30">
        <v>22.777777777777779</v>
      </c>
      <c r="C71" s="14">
        <v>16.285714285714285</v>
      </c>
      <c r="D71" s="14">
        <v>18.777777777777779</v>
      </c>
      <c r="E71" s="31">
        <v>18.8125</v>
      </c>
      <c r="F71"/>
      <c r="H71" s="9">
        <v>2006</v>
      </c>
      <c r="I71" s="13">
        <v>15.590909090909092</v>
      </c>
      <c r="J71" s="14">
        <v>17.3125</v>
      </c>
      <c r="K71" s="14">
        <v>13.428571428571429</v>
      </c>
      <c r="L71" s="15">
        <v>15.090909090909092</v>
      </c>
    </row>
    <row r="72" spans="1:26">
      <c r="A72" s="29">
        <v>2009</v>
      </c>
      <c r="B72" s="30">
        <v>21.2</v>
      </c>
      <c r="C72" s="14">
        <v>17.625</v>
      </c>
      <c r="D72" s="14">
        <v>20.166666666666668</v>
      </c>
      <c r="E72" s="31">
        <v>19.368421052631579</v>
      </c>
      <c r="F72"/>
      <c r="H72" s="9">
        <v>2007</v>
      </c>
      <c r="I72" s="13">
        <v>20.285714285714285</v>
      </c>
      <c r="J72" s="14">
        <v>18.9375</v>
      </c>
      <c r="K72" s="14">
        <v>16.736842105263158</v>
      </c>
      <c r="L72" s="15">
        <v>18.469387755102041</v>
      </c>
    </row>
    <row r="73" spans="1:26">
      <c r="A73" s="29">
        <v>2010</v>
      </c>
      <c r="B73" s="30">
        <v>24.857142857142858</v>
      </c>
      <c r="C73" s="14">
        <v>20</v>
      </c>
      <c r="D73" s="14">
        <v>23.333333333333332</v>
      </c>
      <c r="E73" s="31">
        <v>22.571428571428573</v>
      </c>
      <c r="F73"/>
      <c r="H73" s="9">
        <v>2008</v>
      </c>
      <c r="I73" s="13">
        <v>22.777777777777779</v>
      </c>
      <c r="J73" s="14">
        <v>16.285714285714285</v>
      </c>
      <c r="K73" s="14">
        <v>18.777777777777779</v>
      </c>
      <c r="L73" s="15">
        <v>18.8125</v>
      </c>
    </row>
    <row r="74" spans="1:26">
      <c r="A74" s="29">
        <v>2011</v>
      </c>
      <c r="B74" s="30">
        <v>24.4</v>
      </c>
      <c r="C74" s="14">
        <v>17</v>
      </c>
      <c r="D74" s="14">
        <v>21.333333333333332</v>
      </c>
      <c r="E74" s="31">
        <v>20.705882352941178</v>
      </c>
      <c r="F74"/>
      <c r="H74" s="9">
        <v>2009</v>
      </c>
      <c r="I74" s="13">
        <v>21.2</v>
      </c>
      <c r="J74" s="14">
        <v>17.625</v>
      </c>
      <c r="K74" s="14">
        <v>20.166666666666668</v>
      </c>
      <c r="L74" s="15">
        <v>19.368421052631579</v>
      </c>
    </row>
    <row r="75" spans="1:26">
      <c r="A75" s="29">
        <v>2012</v>
      </c>
      <c r="B75" s="30">
        <v>19.166666666666668</v>
      </c>
      <c r="C75" s="14">
        <v>14.857142857142858</v>
      </c>
      <c r="D75" s="14">
        <v>15.8</v>
      </c>
      <c r="E75" s="31">
        <v>16.555555555555557</v>
      </c>
      <c r="F75"/>
      <c r="H75" s="9">
        <v>2010</v>
      </c>
      <c r="I75" s="13">
        <v>24.857142857142858</v>
      </c>
      <c r="J75" s="14">
        <v>20</v>
      </c>
      <c r="K75" s="14">
        <v>23.333333333333332</v>
      </c>
      <c r="L75" s="15">
        <v>22.571428571428573</v>
      </c>
    </row>
    <row r="76" spans="1:26">
      <c r="A76" s="29">
        <v>2013</v>
      </c>
      <c r="B76" s="30">
        <v>21.777777777777779</v>
      </c>
      <c r="C76" s="14">
        <v>15</v>
      </c>
      <c r="D76" s="14">
        <v>18.666666666666668</v>
      </c>
      <c r="E76" s="31">
        <v>18.615384615384617</v>
      </c>
      <c r="F76"/>
      <c r="H76" s="9">
        <v>2011</v>
      </c>
      <c r="I76" s="13">
        <v>24.4</v>
      </c>
      <c r="J76" s="14">
        <v>17</v>
      </c>
      <c r="K76" s="14">
        <v>21.333333333333332</v>
      </c>
      <c r="L76" s="15">
        <v>20.705882352941178</v>
      </c>
    </row>
    <row r="77" spans="1:26">
      <c r="A77" s="29">
        <v>2014</v>
      </c>
      <c r="B77" s="30">
        <v>24.333333333333332</v>
      </c>
      <c r="C77" s="14">
        <v>23.125</v>
      </c>
      <c r="D77" s="14">
        <v>20.444444444444443</v>
      </c>
      <c r="E77" s="31">
        <v>22.615384615384617</v>
      </c>
      <c r="F77"/>
      <c r="H77" s="9">
        <v>2012</v>
      </c>
      <c r="I77" s="13">
        <v>19.166666666666668</v>
      </c>
      <c r="J77" s="14">
        <v>14.857142857142858</v>
      </c>
      <c r="K77" s="14">
        <v>15.8</v>
      </c>
      <c r="L77" s="14">
        <v>17</v>
      </c>
      <c r="W77" s="14" t="s">
        <v>55</v>
      </c>
      <c r="X77" s="14">
        <v>256</v>
      </c>
      <c r="Y77" s="14">
        <v>264</v>
      </c>
      <c r="Z77" s="14">
        <f>AVERAGE(X77:Y77)</f>
        <v>260</v>
      </c>
    </row>
    <row r="78" spans="1:26">
      <c r="A78" s="29">
        <v>2015</v>
      </c>
      <c r="B78" s="30">
        <v>27.777777777777779</v>
      </c>
      <c r="C78" s="14">
        <v>24.888888888888889</v>
      </c>
      <c r="D78" s="14">
        <v>22.666666666666668</v>
      </c>
      <c r="E78" s="31">
        <v>25.111111111111111</v>
      </c>
      <c r="F78"/>
      <c r="H78" s="9">
        <v>2013</v>
      </c>
      <c r="I78" s="13">
        <v>21.777777777777779</v>
      </c>
      <c r="J78" s="14">
        <v>15</v>
      </c>
      <c r="K78" s="14">
        <v>18.666666666666668</v>
      </c>
      <c r="L78" s="15">
        <v>18.615384615384617</v>
      </c>
    </row>
    <row r="79" spans="1:26">
      <c r="A79" s="29">
        <v>2016</v>
      </c>
      <c r="B79" s="30">
        <v>29.333333333333332</v>
      </c>
      <c r="C79" s="14">
        <v>29.111111111111111</v>
      </c>
      <c r="D79" s="14">
        <v>31.444444444444443</v>
      </c>
      <c r="E79" s="31">
        <v>29.962962962962962</v>
      </c>
      <c r="F79"/>
      <c r="H79" s="9">
        <v>2014</v>
      </c>
      <c r="I79" s="13">
        <v>24.333333333333332</v>
      </c>
      <c r="J79" s="14">
        <v>23.125</v>
      </c>
      <c r="K79" s="14">
        <v>20.444444444444443</v>
      </c>
      <c r="L79" s="15">
        <v>22.615384615384617</v>
      </c>
    </row>
    <row r="80" spans="1:26">
      <c r="A80" s="29">
        <v>2017</v>
      </c>
      <c r="B80" s="30">
        <v>24.5</v>
      </c>
      <c r="C80" s="14">
        <v>26.388888888888889</v>
      </c>
      <c r="D80" s="14">
        <v>24</v>
      </c>
      <c r="E80" s="31">
        <v>25.170731707317074</v>
      </c>
      <c r="F80"/>
      <c r="H80" s="29">
        <v>2015</v>
      </c>
      <c r="I80" s="30">
        <v>27.777777777777779</v>
      </c>
      <c r="J80" s="14">
        <v>24.888888888888889</v>
      </c>
      <c r="K80" s="14">
        <v>22.666666666666668</v>
      </c>
    </row>
    <row r="81" spans="1:30">
      <c r="A81" s="29">
        <v>2018</v>
      </c>
      <c r="B81" s="30">
        <v>20.375</v>
      </c>
      <c r="C81" s="14">
        <v>23.777777777777779</v>
      </c>
      <c r="D81" s="14">
        <v>18.142857142857142</v>
      </c>
      <c r="E81" s="31">
        <v>21</v>
      </c>
      <c r="F81"/>
      <c r="H81" s="29">
        <v>2016</v>
      </c>
      <c r="I81" s="30">
        <v>29.333333333333332</v>
      </c>
      <c r="J81" s="14">
        <v>29.111111111111111</v>
      </c>
      <c r="K81" s="14">
        <v>31.444444444444443</v>
      </c>
      <c r="L81" s="31">
        <v>29.962962962962962</v>
      </c>
    </row>
    <row r="82" spans="1:30">
      <c r="A82" s="32" t="s">
        <v>27</v>
      </c>
      <c r="B82" s="33">
        <v>18.895127118644069</v>
      </c>
      <c r="C82" s="34">
        <v>19.220238095238095</v>
      </c>
      <c r="D82" s="34">
        <v>18.325301204819276</v>
      </c>
      <c r="E82" s="35">
        <v>18.845533498759306</v>
      </c>
      <c r="F82"/>
      <c r="H82" s="14">
        <v>2017</v>
      </c>
      <c r="I82" s="30">
        <v>24.5</v>
      </c>
      <c r="J82" s="14">
        <v>26.388888888888889</v>
      </c>
      <c r="K82" s="14">
        <v>24</v>
      </c>
      <c r="L82" s="31">
        <v>25.170731707317074</v>
      </c>
      <c r="AD82" s="14" t="s">
        <v>72</v>
      </c>
    </row>
    <row r="83" spans="1:30">
      <c r="A83"/>
      <c r="B83"/>
      <c r="C83"/>
      <c r="D83"/>
      <c r="E83"/>
      <c r="F83"/>
      <c r="H83" s="14">
        <f>'data summary tables'!A81</f>
        <v>2018</v>
      </c>
      <c r="I83" s="14">
        <f>'data summary tables'!B81</f>
        <v>20.375</v>
      </c>
      <c r="J83" s="14">
        <f>'data summary tables'!C81</f>
        <v>23.777777777777779</v>
      </c>
      <c r="K83" s="14">
        <f>'data summary tables'!D81</f>
        <v>18.142857142857142</v>
      </c>
      <c r="L83" s="14">
        <f>'data summary tables'!E81</f>
        <v>21</v>
      </c>
      <c r="W83" s="14" t="s">
        <v>57</v>
      </c>
      <c r="X83" s="14">
        <v>282</v>
      </c>
      <c r="Y83" s="14">
        <v>272</v>
      </c>
      <c r="Z83" s="14">
        <v>221</v>
      </c>
      <c r="AA83" s="14">
        <v>203</v>
      </c>
      <c r="AB83" s="14">
        <v>133</v>
      </c>
      <c r="AC83" s="14">
        <v>115</v>
      </c>
      <c r="AD83" s="14">
        <f>AVERAGE(X83:AC83)</f>
        <v>204.33333333333334</v>
      </c>
    </row>
    <row r="84" spans="1:30">
      <c r="A84"/>
      <c r="B84"/>
      <c r="C84"/>
      <c r="D84"/>
      <c r="E84"/>
      <c r="F84"/>
    </row>
    <row r="85" spans="1:30">
      <c r="A85"/>
      <c r="B85"/>
      <c r="C85"/>
      <c r="D85"/>
      <c r="E85"/>
      <c r="F85"/>
    </row>
    <row r="86" spans="1:30">
      <c r="A86"/>
      <c r="B86"/>
      <c r="C86"/>
      <c r="D86"/>
      <c r="E86"/>
      <c r="F86"/>
    </row>
    <row r="87" spans="1:30">
      <c r="A87"/>
      <c r="B87"/>
      <c r="C87"/>
      <c r="D87"/>
      <c r="E87"/>
      <c r="F87"/>
    </row>
    <row r="88" spans="1:30">
      <c r="A88"/>
      <c r="B88"/>
      <c r="C88"/>
      <c r="D88"/>
      <c r="E88"/>
      <c r="F88"/>
    </row>
    <row r="89" spans="1:30">
      <c r="A89"/>
      <c r="B89"/>
      <c r="C89"/>
      <c r="D89"/>
      <c r="E89"/>
      <c r="F89"/>
    </row>
    <row r="90" spans="1:30">
      <c r="A90"/>
      <c r="B90"/>
      <c r="C90"/>
      <c r="D90"/>
      <c r="E90"/>
      <c r="F90"/>
    </row>
    <row r="91" spans="1:30">
      <c r="A91"/>
      <c r="B91"/>
      <c r="C91"/>
      <c r="D91"/>
      <c r="E91"/>
      <c r="F91"/>
    </row>
    <row r="92" spans="1:30">
      <c r="A92"/>
      <c r="B92"/>
      <c r="C92"/>
      <c r="D92"/>
      <c r="E92"/>
      <c r="F92"/>
    </row>
    <row r="93" spans="1:30">
      <c r="A93"/>
      <c r="B93"/>
      <c r="C93"/>
      <c r="D93"/>
      <c r="E93"/>
      <c r="F93"/>
    </row>
    <row r="94" spans="1:30">
      <c r="A94" s="20" t="s">
        <v>28</v>
      </c>
      <c r="B94" s="20" t="s">
        <v>54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2"/>
    </row>
    <row r="95" spans="1:30">
      <c r="A95" s="20" t="s">
        <v>31</v>
      </c>
      <c r="B95" s="23">
        <v>1998</v>
      </c>
      <c r="C95" s="24">
        <v>1999</v>
      </c>
      <c r="D95" s="24">
        <v>2000</v>
      </c>
      <c r="E95" s="24">
        <v>2001</v>
      </c>
      <c r="F95" s="24">
        <v>2004</v>
      </c>
      <c r="G95" s="24">
        <v>2005</v>
      </c>
      <c r="H95" s="24">
        <v>2006</v>
      </c>
      <c r="I95" s="24">
        <v>2007</v>
      </c>
      <c r="J95" s="24">
        <v>2008</v>
      </c>
      <c r="K95" s="24">
        <v>2009</v>
      </c>
      <c r="L95" s="24">
        <v>2010</v>
      </c>
      <c r="M95" s="24">
        <v>2011</v>
      </c>
      <c r="N95" s="24">
        <v>2012</v>
      </c>
      <c r="O95" s="24">
        <v>2013</v>
      </c>
      <c r="P95" s="24">
        <v>2014</v>
      </c>
      <c r="Q95" s="24">
        <v>2015</v>
      </c>
      <c r="R95" s="24">
        <v>2016</v>
      </c>
      <c r="S95" s="24">
        <v>2017</v>
      </c>
      <c r="T95" s="24">
        <v>2018</v>
      </c>
      <c r="U95" s="25" t="s">
        <v>27</v>
      </c>
    </row>
    <row r="96" spans="1:30">
      <c r="A96" s="26" t="s">
        <v>56</v>
      </c>
      <c r="B96" s="26">
        <v>21.066666666666666</v>
      </c>
      <c r="C96" s="27">
        <v>21.708333333333332</v>
      </c>
      <c r="D96" s="27">
        <v>18.238095238095237</v>
      </c>
      <c r="E96" s="27">
        <v>14.226495726495726</v>
      </c>
      <c r="F96" s="27">
        <v>21</v>
      </c>
      <c r="G96" s="27">
        <v>21.09375</v>
      </c>
      <c r="H96" s="27">
        <v>15.590909090909092</v>
      </c>
      <c r="I96" s="27">
        <v>20.285714285714285</v>
      </c>
      <c r="J96" s="27">
        <v>22.777777777777779</v>
      </c>
      <c r="K96" s="27">
        <v>21.2</v>
      </c>
      <c r="L96" s="27">
        <v>24.857142857142858</v>
      </c>
      <c r="M96" s="27">
        <v>24.4</v>
      </c>
      <c r="N96" s="27">
        <v>19.166666666666668</v>
      </c>
      <c r="O96" s="27">
        <v>21.777777777777779</v>
      </c>
      <c r="P96" s="27">
        <v>24.333333333333332</v>
      </c>
      <c r="Q96" s="27">
        <v>27.777777777777779</v>
      </c>
      <c r="R96" s="27">
        <v>29.333333333333332</v>
      </c>
      <c r="S96" s="27">
        <v>24.5</v>
      </c>
      <c r="T96" s="27">
        <v>20.375</v>
      </c>
      <c r="U96" s="28">
        <v>18.895127118644069</v>
      </c>
    </row>
    <row r="97" spans="1:22">
      <c r="A97" s="30" t="s">
        <v>55</v>
      </c>
      <c r="B97" s="30"/>
      <c r="G97" s="14">
        <v>13.5625</v>
      </c>
      <c r="H97" s="14">
        <v>17.3125</v>
      </c>
      <c r="I97" s="14">
        <v>18.9375</v>
      </c>
      <c r="J97" s="14">
        <v>16.285714285714285</v>
      </c>
      <c r="K97" s="14">
        <v>17.625</v>
      </c>
      <c r="L97" s="14">
        <v>20</v>
      </c>
      <c r="M97" s="14">
        <v>17</v>
      </c>
      <c r="N97" s="14">
        <v>14.857142857142858</v>
      </c>
      <c r="O97" s="14">
        <v>15</v>
      </c>
      <c r="P97" s="14">
        <v>23.125</v>
      </c>
      <c r="Q97" s="14">
        <v>24.888888888888889</v>
      </c>
      <c r="R97" s="14">
        <v>29.111111111111111</v>
      </c>
      <c r="S97" s="14">
        <v>26.388888888888889</v>
      </c>
      <c r="T97" s="14">
        <v>23.777777777777779</v>
      </c>
      <c r="U97" s="31">
        <v>19.220238095238095</v>
      </c>
    </row>
    <row r="98" spans="1:22">
      <c r="A98" s="30" t="s">
        <v>57</v>
      </c>
      <c r="B98" s="30"/>
      <c r="G98" s="14">
        <v>13.96774193548387</v>
      </c>
      <c r="H98" s="14">
        <v>13.428571428571429</v>
      </c>
      <c r="I98" s="14">
        <v>16.736842105263158</v>
      </c>
      <c r="J98" s="14">
        <v>18.777777777777779</v>
      </c>
      <c r="K98" s="14">
        <v>20.166666666666668</v>
      </c>
      <c r="L98" s="14">
        <v>23.333333333333332</v>
      </c>
      <c r="M98" s="14">
        <v>21.333333333333332</v>
      </c>
      <c r="N98" s="14">
        <v>15.8</v>
      </c>
      <c r="O98" s="14">
        <v>18.666666666666668</v>
      </c>
      <c r="P98" s="14">
        <v>20.444444444444443</v>
      </c>
      <c r="Q98" s="14">
        <v>22.666666666666668</v>
      </c>
      <c r="R98" s="14">
        <v>31.444444444444443</v>
      </c>
      <c r="S98" s="14">
        <v>24</v>
      </c>
      <c r="T98" s="14">
        <v>18.142857142857142</v>
      </c>
      <c r="U98" s="31">
        <v>18.325301204819276</v>
      </c>
    </row>
    <row r="99" spans="1:22">
      <c r="A99" s="33" t="s">
        <v>27</v>
      </c>
      <c r="B99" s="33">
        <v>21.066666666666666</v>
      </c>
      <c r="C99" s="34">
        <v>21.708333333333332</v>
      </c>
      <c r="D99" s="34">
        <v>18.238095238095237</v>
      </c>
      <c r="E99" s="34">
        <v>14.226495726495726</v>
      </c>
      <c r="F99" s="34">
        <v>21</v>
      </c>
      <c r="G99" s="34">
        <v>16.231578947368423</v>
      </c>
      <c r="H99" s="34">
        <v>15.090909090909092</v>
      </c>
      <c r="I99" s="34">
        <v>18.469387755102041</v>
      </c>
      <c r="J99" s="34">
        <v>18.8125</v>
      </c>
      <c r="K99" s="34">
        <v>19.368421052631579</v>
      </c>
      <c r="L99" s="34">
        <v>22.571428571428573</v>
      </c>
      <c r="M99" s="34">
        <v>20.705882352941178</v>
      </c>
      <c r="N99" s="34">
        <v>16.555555555555557</v>
      </c>
      <c r="O99" s="34">
        <v>18.615384615384617</v>
      </c>
      <c r="P99" s="34">
        <v>22.615384615384617</v>
      </c>
      <c r="Q99" s="34">
        <v>25.111111111111111</v>
      </c>
      <c r="R99" s="34">
        <v>29.962962962962962</v>
      </c>
      <c r="S99" s="34">
        <v>25.170731707317074</v>
      </c>
      <c r="T99" s="34">
        <v>21</v>
      </c>
      <c r="U99" s="35">
        <v>18.845533498759306</v>
      </c>
    </row>
    <row r="100" spans="1:22">
      <c r="A100"/>
      <c r="B100"/>
      <c r="C100"/>
      <c r="D100"/>
      <c r="E100"/>
    </row>
    <row r="101" spans="1:22">
      <c r="A101"/>
      <c r="B101"/>
      <c r="C101"/>
      <c r="D101"/>
      <c r="E101"/>
    </row>
    <row r="102" spans="1:22">
      <c r="A102"/>
      <c r="B102"/>
      <c r="C102"/>
      <c r="D102"/>
      <c r="E102"/>
    </row>
    <row r="103" spans="1:22">
      <c r="A103"/>
      <c r="B103"/>
      <c r="C103"/>
      <c r="D103"/>
      <c r="E103"/>
    </row>
    <row r="104" spans="1:22">
      <c r="A104"/>
      <c r="B104"/>
      <c r="C104"/>
      <c r="D104"/>
      <c r="E104"/>
    </row>
    <row r="105" spans="1:22">
      <c r="A105"/>
      <c r="B105"/>
      <c r="C105"/>
      <c r="D105"/>
      <c r="E105"/>
    </row>
    <row r="106" spans="1:22">
      <c r="A106" s="23" t="s">
        <v>31</v>
      </c>
      <c r="B106" s="23">
        <v>1998</v>
      </c>
      <c r="C106" s="24">
        <v>1999</v>
      </c>
      <c r="D106" s="24">
        <v>2000</v>
      </c>
      <c r="E106" s="24">
        <v>2001</v>
      </c>
      <c r="F106" s="14">
        <v>2002</v>
      </c>
      <c r="G106" s="14">
        <v>2003</v>
      </c>
      <c r="H106" s="24">
        <v>2004</v>
      </c>
      <c r="I106" s="24">
        <v>2005</v>
      </c>
      <c r="J106" s="24">
        <v>2006</v>
      </c>
      <c r="K106" s="24">
        <v>2007</v>
      </c>
      <c r="L106" s="24">
        <v>2008</v>
      </c>
      <c r="M106" s="24">
        <v>2009</v>
      </c>
      <c r="N106" s="24">
        <v>2010</v>
      </c>
      <c r="O106" s="24">
        <v>2011</v>
      </c>
      <c r="P106" s="24">
        <v>2012</v>
      </c>
      <c r="Q106" s="24">
        <v>2013</v>
      </c>
      <c r="R106" s="24">
        <v>2014</v>
      </c>
      <c r="S106" s="24">
        <v>2015</v>
      </c>
      <c r="T106" s="24">
        <v>2016</v>
      </c>
      <c r="U106" s="14">
        <v>2017</v>
      </c>
      <c r="V106" s="14">
        <v>2018</v>
      </c>
    </row>
    <row r="107" spans="1:22">
      <c r="A107" s="23"/>
      <c r="B107" s="23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</row>
    <row r="108" spans="1:22">
      <c r="A108" s="26" t="s">
        <v>62</v>
      </c>
      <c r="B108" s="26">
        <v>21.066666666666666</v>
      </c>
      <c r="C108" s="27">
        <v>21.708333333333332</v>
      </c>
      <c r="D108" s="27">
        <v>18.238095238095237</v>
      </c>
      <c r="E108" s="27">
        <v>14.226495726495726</v>
      </c>
      <c r="H108" s="27">
        <v>21</v>
      </c>
      <c r="I108" s="27">
        <v>21.09375</v>
      </c>
      <c r="J108" s="27">
        <v>15.590909090909092</v>
      </c>
      <c r="K108" s="27">
        <v>20.285714285714285</v>
      </c>
      <c r="L108" s="27">
        <v>22.777777777777779</v>
      </c>
      <c r="M108" s="27">
        <v>21.2</v>
      </c>
      <c r="N108" s="27">
        <v>24.857142857142858</v>
      </c>
      <c r="O108" s="27">
        <v>24.4</v>
      </c>
      <c r="P108" s="27">
        <v>19.166666666666668</v>
      </c>
      <c r="Q108" s="27">
        <v>21.777777777777779</v>
      </c>
      <c r="R108" s="27">
        <v>24.333333333333332</v>
      </c>
      <c r="S108" s="27">
        <v>27.777777777777779</v>
      </c>
      <c r="T108" s="27">
        <v>29.333333333333332</v>
      </c>
      <c r="U108" s="27">
        <v>24.5</v>
      </c>
      <c r="V108" s="14">
        <v>20</v>
      </c>
    </row>
    <row r="109" spans="1:22">
      <c r="A109" t="s">
        <v>66</v>
      </c>
      <c r="B109" s="30"/>
      <c r="D109">
        <v>89.25</v>
      </c>
      <c r="E109">
        <v>120.25</v>
      </c>
      <c r="F109">
        <v>182</v>
      </c>
      <c r="G109">
        <v>169.5</v>
      </c>
      <c r="H109">
        <v>88</v>
      </c>
      <c r="I109">
        <v>70.166666666666671</v>
      </c>
      <c r="J109">
        <v>116</v>
      </c>
      <c r="K109">
        <v>75.75</v>
      </c>
      <c r="L109">
        <v>112.5</v>
      </c>
      <c r="M109">
        <v>148.5</v>
      </c>
      <c r="N109">
        <v>139.5</v>
      </c>
      <c r="O109">
        <v>109.75</v>
      </c>
      <c r="P109">
        <v>108</v>
      </c>
      <c r="Q109">
        <v>134</v>
      </c>
      <c r="R109">
        <v>134</v>
      </c>
      <c r="S109">
        <v>119</v>
      </c>
      <c r="T109" s="14">
        <v>85</v>
      </c>
    </row>
    <row r="110" spans="1:22">
      <c r="A110" s="30" t="s">
        <v>63</v>
      </c>
      <c r="B110" s="30"/>
      <c r="I110" s="14">
        <v>13.5625</v>
      </c>
      <c r="J110" s="14">
        <v>17.3125</v>
      </c>
      <c r="K110" s="14">
        <v>18.9375</v>
      </c>
      <c r="L110" s="14">
        <v>16.285714285714285</v>
      </c>
      <c r="M110" s="14">
        <v>17.625</v>
      </c>
      <c r="N110" s="14">
        <v>20</v>
      </c>
      <c r="O110" s="14">
        <v>17</v>
      </c>
      <c r="P110" s="14">
        <v>14.857142857142858</v>
      </c>
      <c r="Q110" s="14">
        <v>15</v>
      </c>
      <c r="R110" s="14">
        <v>23.125</v>
      </c>
      <c r="S110" s="14">
        <v>24.888888888888889</v>
      </c>
      <c r="T110" s="14">
        <v>29.111111111111111</v>
      </c>
      <c r="U110" s="14">
        <v>26</v>
      </c>
      <c r="V110" s="14">
        <v>24</v>
      </c>
    </row>
    <row r="111" spans="1:22">
      <c r="A111" t="s">
        <v>65</v>
      </c>
      <c r="B111" s="30"/>
      <c r="E111">
        <v>190.5</v>
      </c>
      <c r="F111">
        <v>220.5</v>
      </c>
      <c r="G111">
        <v>202.5</v>
      </c>
      <c r="H111">
        <v>252.25</v>
      </c>
      <c r="I111">
        <v>135</v>
      </c>
      <c r="J111">
        <v>253.75</v>
      </c>
      <c r="K111">
        <v>268.75</v>
      </c>
      <c r="L111">
        <v>232.25</v>
      </c>
      <c r="M111">
        <v>252</v>
      </c>
      <c r="N111">
        <v>233.25</v>
      </c>
      <c r="O111">
        <v>196</v>
      </c>
      <c r="P111">
        <v>183.16666666666666</v>
      </c>
      <c r="Q111">
        <v>222.5</v>
      </c>
      <c r="R111">
        <v>233.5</v>
      </c>
      <c r="S111">
        <v>182</v>
      </c>
      <c r="T111" s="14">
        <v>171</v>
      </c>
      <c r="U111" s="34">
        <v>233</v>
      </c>
      <c r="V111" s="14">
        <v>260</v>
      </c>
    </row>
    <row r="112" spans="1:22">
      <c r="A112" s="30" t="s">
        <v>64</v>
      </c>
      <c r="B112" s="30"/>
      <c r="I112" s="14">
        <v>13.96774193548387</v>
      </c>
      <c r="J112" s="14">
        <v>13.428571428571429</v>
      </c>
      <c r="K112" s="14">
        <v>16.736842105263158</v>
      </c>
      <c r="L112" s="14">
        <v>18.777777777777779</v>
      </c>
      <c r="M112" s="14">
        <v>20.166666666666668</v>
      </c>
      <c r="N112" s="14">
        <v>23.333333333333332</v>
      </c>
      <c r="O112" s="14">
        <v>21.333333333333332</v>
      </c>
      <c r="P112" s="14">
        <v>15.8</v>
      </c>
      <c r="Q112" s="14">
        <v>18.666666666666668</v>
      </c>
      <c r="R112" s="14">
        <v>20.444444444444443</v>
      </c>
      <c r="S112" s="14">
        <v>22.666666666666668</v>
      </c>
      <c r="T112" s="14">
        <v>31.444444444444443</v>
      </c>
      <c r="U112" s="14">
        <v>24</v>
      </c>
      <c r="V112" s="14">
        <v>18</v>
      </c>
    </row>
    <row r="113" spans="1:22">
      <c r="A113" t="s">
        <v>67</v>
      </c>
      <c r="B113"/>
      <c r="D113">
        <v>240.875</v>
      </c>
      <c r="E113">
        <v>201.75</v>
      </c>
      <c r="F113" s="14">
        <v>248.25</v>
      </c>
      <c r="G113" s="14">
        <v>240.125</v>
      </c>
      <c r="H113" s="14">
        <v>202.5</v>
      </c>
      <c r="I113" s="14">
        <v>183.375</v>
      </c>
      <c r="J113" s="14">
        <v>227.75</v>
      </c>
      <c r="K113" s="14">
        <v>82.5</v>
      </c>
      <c r="L113" s="14">
        <v>129.30000000000001</v>
      </c>
      <c r="M113" s="14">
        <v>158.69999999999999</v>
      </c>
      <c r="N113" s="14">
        <v>160.19999999999999</v>
      </c>
      <c r="O113" s="14">
        <v>180</v>
      </c>
      <c r="P113" s="14">
        <v>156.69999999999999</v>
      </c>
      <c r="Q113" s="14">
        <v>225.66666666666666</v>
      </c>
      <c r="R113" s="14">
        <v>239.66666666666666</v>
      </c>
      <c r="S113" s="14">
        <v>220.16666666666666</v>
      </c>
      <c r="T113" s="14">
        <v>166.67</v>
      </c>
      <c r="U113" s="14">
        <v>150</v>
      </c>
      <c r="V113" s="14">
        <v>204</v>
      </c>
    </row>
    <row r="114" spans="1:22">
      <c r="A114"/>
      <c r="B114"/>
      <c r="C114"/>
      <c r="D114"/>
      <c r="E114"/>
    </row>
    <row r="115" spans="1:22">
      <c r="A115"/>
      <c r="B115"/>
      <c r="C115"/>
      <c r="D115"/>
      <c r="E115"/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"/>
  <sheetViews>
    <sheetView tabSelected="1" view="pageBreakPreview" zoomScale="80" zoomScaleNormal="100" zoomScaleSheetLayoutView="80" workbookViewId="0">
      <selection activeCell="G24" sqref="G24"/>
    </sheetView>
  </sheetViews>
  <sheetFormatPr defaultColWidth="11.42578125" defaultRowHeight="12.75"/>
  <sheetData>
    <row r="3" spans="6:6">
      <c r="F3" t="s">
        <v>34</v>
      </c>
    </row>
  </sheetData>
  <phoneticPr fontId="0" type="noConversion"/>
  <pageMargins left="0.75" right="0.75" top="1" bottom="1" header="0.5" footer="0.5"/>
  <pageSetup scale="83" orientation="portrait" r:id="rId1"/>
  <headerFooter alignWithMargins="0"/>
  <rowBreaks count="3" manualBreakCount="3">
    <brk id="52" max="16383" man="1"/>
    <brk id="104" max="6" man="1"/>
    <brk id="156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data</vt:lpstr>
      <vt:lpstr>data summary tables</vt:lpstr>
      <vt:lpstr>graphs</vt:lpstr>
      <vt:lpstr>Sheet5</vt:lpstr>
      <vt:lpstr>graphs!Print_Area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 Duff</dc:creator>
  <cp:lastModifiedBy>Liz Duff</cp:lastModifiedBy>
  <cp:lastPrinted>2014-01-16T15:27:26Z</cp:lastPrinted>
  <dcterms:created xsi:type="dcterms:W3CDTF">1998-09-03T13:03:41Z</dcterms:created>
  <dcterms:modified xsi:type="dcterms:W3CDTF">2019-02-12T18:54:45Z</dcterms:modified>
</cp:coreProperties>
</file>